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_ALL/THE IMPACT/THE IMPACT 2026/"/>
    </mc:Choice>
  </mc:AlternateContent>
  <xr:revisionPtr revIDLastSave="28" documentId="13_ncr:1_{EE28D500-9151-4975-9398-E8DEC5477303}" xr6:coauthVersionLast="47" xr6:coauthVersionMax="47" xr10:uidLastSave="{933D707C-C6F3-45A2-9474-066FC823B3AB}"/>
  <bookViews>
    <workbookView xWindow="-120" yWindow="-120" windowWidth="29040" windowHeight="15720" tabRatio="900" activeTab="17" xr2:uid="{00000000-000D-0000-FFFF-FFFF00000000}"/>
  </bookViews>
  <sheets>
    <sheet name="Strategic Achievement (2025)" sheetId="20" r:id="rId1"/>
    <sheet name="SDG1" sheetId="3" r:id="rId2"/>
    <sheet name="SDG2" sheetId="4" r:id="rId3"/>
    <sheet name="SDG3" sheetId="21" r:id="rId4"/>
    <sheet name="SDG4" sheetId="6" r:id="rId5"/>
    <sheet name="SDG5" sheetId="7" r:id="rId6"/>
    <sheet name="SDG6" sheetId="8" r:id="rId7"/>
    <sheet name="SDG7" sheetId="9" r:id="rId8"/>
    <sheet name="SDG8" sheetId="10" r:id="rId9"/>
    <sheet name="SDG9" sheetId="11" r:id="rId10"/>
    <sheet name="SDG10" sheetId="12" r:id="rId11"/>
    <sheet name="SDG11" sheetId="19" r:id="rId12"/>
    <sheet name="SDG12" sheetId="13" r:id="rId13"/>
    <sheet name="SDG13" sheetId="14" r:id="rId14"/>
    <sheet name="SDG14" sheetId="15" r:id="rId15"/>
    <sheet name="SDG15" sheetId="16" r:id="rId16"/>
    <sheet name="SDG16" sheetId="17" r:id="rId17"/>
    <sheet name="SDG17" sheetId="18" r:id="rId18"/>
  </sheets>
  <definedNames>
    <definedName name="_xlnm._FilterDatabase" localSheetId="0" hidden="1">'Strategic Achievement (2025)'!$B$4:$E$67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20" l="1"/>
  <c r="F9" i="18" s="1"/>
  <c r="H66" i="20"/>
  <c r="F8" i="18" s="1"/>
  <c r="H65" i="20"/>
  <c r="H64" i="20"/>
  <c r="H63" i="20"/>
  <c r="H62" i="20"/>
  <c r="H61" i="20"/>
  <c r="H60" i="20"/>
  <c r="H59" i="20"/>
  <c r="H58" i="20"/>
  <c r="H57" i="20"/>
  <c r="H56" i="20"/>
  <c r="H55" i="20"/>
  <c r="H54" i="20"/>
  <c r="F9" i="14" s="1"/>
  <c r="H53" i="20"/>
  <c r="H52" i="20"/>
  <c r="H51" i="20"/>
  <c r="H50" i="20"/>
  <c r="H49" i="20"/>
  <c r="H48" i="20"/>
  <c r="H47" i="20"/>
  <c r="H46" i="20"/>
  <c r="H45" i="20"/>
  <c r="H44" i="20"/>
  <c r="H43" i="20"/>
  <c r="H42" i="20"/>
  <c r="F10" i="11" s="1"/>
  <c r="H41" i="20"/>
  <c r="H40" i="20"/>
  <c r="H39" i="20"/>
  <c r="H38" i="20"/>
  <c r="H37" i="20"/>
  <c r="H36" i="20"/>
  <c r="H35" i="20"/>
  <c r="H34" i="20"/>
  <c r="H33" i="20"/>
  <c r="H32" i="20"/>
  <c r="H31" i="20"/>
  <c r="H30" i="20"/>
  <c r="F11" i="8" s="1"/>
  <c r="H29" i="20"/>
  <c r="H28" i="20"/>
  <c r="H27" i="20"/>
  <c r="H26" i="20"/>
  <c r="H25" i="20"/>
  <c r="H24" i="20"/>
  <c r="H23" i="20"/>
  <c r="H22" i="20"/>
  <c r="H21" i="20"/>
  <c r="H20" i="20"/>
  <c r="H19" i="20"/>
  <c r="H18" i="20"/>
  <c r="F7" i="6" s="1"/>
  <c r="F3" i="6" s="1"/>
  <c r="H17" i="20"/>
  <c r="H16" i="20"/>
  <c r="H15" i="20"/>
  <c r="H14" i="20"/>
  <c r="H13" i="20"/>
  <c r="H12" i="20"/>
  <c r="H11" i="20"/>
  <c r="H10" i="20"/>
  <c r="H9" i="20"/>
  <c r="H8" i="20"/>
  <c r="H7" i="20"/>
  <c r="H6" i="20"/>
  <c r="F7" i="3" s="1"/>
  <c r="F3" i="3" s="1"/>
  <c r="E8" i="18"/>
  <c r="E9" i="18"/>
  <c r="E7" i="18"/>
  <c r="D8" i="18"/>
  <c r="D9" i="18"/>
  <c r="D7" i="18"/>
  <c r="D8" i="17"/>
  <c r="D9" i="17"/>
  <c r="E8" i="17"/>
  <c r="E9" i="17"/>
  <c r="E7" i="17"/>
  <c r="D7" i="17"/>
  <c r="F8" i="16"/>
  <c r="E8" i="16"/>
  <c r="E9" i="16"/>
  <c r="E10" i="16"/>
  <c r="D8" i="16"/>
  <c r="D9" i="16"/>
  <c r="D10" i="16"/>
  <c r="E7" i="16"/>
  <c r="D7" i="16"/>
  <c r="E8" i="15"/>
  <c r="E9" i="15"/>
  <c r="D8" i="15"/>
  <c r="D9" i="15"/>
  <c r="E7" i="15"/>
  <c r="D7" i="15"/>
  <c r="E8" i="14"/>
  <c r="E9" i="14"/>
  <c r="E7" i="14"/>
  <c r="D8" i="14"/>
  <c r="D9" i="14"/>
  <c r="D7" i="14"/>
  <c r="D8" i="13"/>
  <c r="D9" i="13"/>
  <c r="E8" i="13"/>
  <c r="E9" i="13"/>
  <c r="E7" i="13"/>
  <c r="D7" i="13"/>
  <c r="E8" i="19"/>
  <c r="E9" i="19"/>
  <c r="F8" i="19"/>
  <c r="E7" i="19"/>
  <c r="D8" i="19"/>
  <c r="D9" i="19"/>
  <c r="D7" i="19"/>
  <c r="E8" i="12"/>
  <c r="E9" i="12"/>
  <c r="D8" i="12"/>
  <c r="D9" i="12"/>
  <c r="E7" i="12"/>
  <c r="D7" i="12"/>
  <c r="D8" i="11"/>
  <c r="D9" i="11"/>
  <c r="D10" i="11"/>
  <c r="E8" i="11"/>
  <c r="E9" i="11"/>
  <c r="E10" i="11"/>
  <c r="E7" i="11"/>
  <c r="D7" i="11"/>
  <c r="E8" i="10"/>
  <c r="E9" i="10"/>
  <c r="E10" i="10"/>
  <c r="E7" i="10"/>
  <c r="D8" i="10"/>
  <c r="D9" i="10"/>
  <c r="D10" i="10"/>
  <c r="D7" i="10"/>
  <c r="E8" i="9"/>
  <c r="E9" i="9"/>
  <c r="E10" i="9"/>
  <c r="D8" i="9"/>
  <c r="D9" i="9"/>
  <c r="D10" i="9"/>
  <c r="E7" i="9"/>
  <c r="D7" i="9"/>
  <c r="E8" i="8"/>
  <c r="E9" i="8"/>
  <c r="E10" i="8"/>
  <c r="E11" i="8"/>
  <c r="D8" i="8"/>
  <c r="D9" i="8"/>
  <c r="D10" i="8"/>
  <c r="D11" i="8"/>
  <c r="E7" i="8"/>
  <c r="D7" i="8"/>
  <c r="E8" i="7"/>
  <c r="E9" i="7"/>
  <c r="E10" i="7"/>
  <c r="E7" i="7"/>
  <c r="D8" i="7"/>
  <c r="D9" i="7"/>
  <c r="D10" i="7"/>
  <c r="D7" i="7"/>
  <c r="E8" i="6"/>
  <c r="E9" i="6"/>
  <c r="E10" i="6"/>
  <c r="E7" i="6"/>
  <c r="D8" i="6"/>
  <c r="D9" i="6"/>
  <c r="D10" i="6"/>
  <c r="D7" i="6"/>
  <c r="D8" i="21"/>
  <c r="D9" i="21"/>
  <c r="D10" i="21"/>
  <c r="D11" i="21"/>
  <c r="D7" i="21"/>
  <c r="F10" i="4"/>
  <c r="E8" i="4"/>
  <c r="E9" i="4"/>
  <c r="E10" i="4"/>
  <c r="E7" i="4"/>
  <c r="D8" i="4"/>
  <c r="D9" i="4"/>
  <c r="D10" i="4"/>
  <c r="D7" i="4"/>
  <c r="E8" i="3"/>
  <c r="E9" i="3"/>
  <c r="E7" i="3"/>
  <c r="D8" i="3"/>
  <c r="D9" i="3"/>
  <c r="D7" i="3"/>
  <c r="E11" i="21"/>
  <c r="E10" i="21"/>
  <c r="E9" i="21"/>
  <c r="E8" i="21"/>
  <c r="E7" i="21"/>
  <c r="F7" i="18"/>
  <c r="F9" i="17"/>
  <c r="F8" i="17"/>
  <c r="F7" i="17"/>
  <c r="F3" i="17" s="1"/>
  <c r="F10" i="16"/>
  <c r="F9" i="16"/>
  <c r="F7" i="16"/>
  <c r="F3" i="16" s="1"/>
  <c r="F9" i="15"/>
  <c r="F8" i="15"/>
  <c r="F7" i="15"/>
  <c r="F8" i="14"/>
  <c r="F7" i="14"/>
  <c r="F9" i="13"/>
  <c r="F8" i="13"/>
  <c r="F7" i="13"/>
  <c r="F3" i="13" s="1"/>
  <c r="F9" i="19"/>
  <c r="F7" i="19"/>
  <c r="F9" i="12"/>
  <c r="F8" i="12"/>
  <c r="F7" i="12"/>
  <c r="F3" i="12" s="1"/>
  <c r="F9" i="11"/>
  <c r="F8" i="11"/>
  <c r="F7" i="11"/>
  <c r="F10" i="10"/>
  <c r="F9" i="10"/>
  <c r="F8" i="10"/>
  <c r="F7" i="10"/>
  <c r="F10" i="9"/>
  <c r="F9" i="9"/>
  <c r="F8" i="9"/>
  <c r="F7" i="9"/>
  <c r="F3" i="9" s="1"/>
  <c r="F10" i="8"/>
  <c r="F9" i="8"/>
  <c r="F8" i="8"/>
  <c r="F7" i="8"/>
  <c r="F10" i="7"/>
  <c r="F9" i="7"/>
  <c r="F8" i="7"/>
  <c r="F7" i="7"/>
  <c r="F3" i="7" s="1"/>
  <c r="F10" i="6"/>
  <c r="F9" i="6"/>
  <c r="F8" i="6"/>
  <c r="F11" i="21"/>
  <c r="F10" i="21"/>
  <c r="F9" i="21"/>
  <c r="F8" i="21"/>
  <c r="F7" i="21"/>
  <c r="F9" i="4"/>
  <c r="F8" i="4"/>
  <c r="F7" i="4"/>
  <c r="F9" i="3"/>
  <c r="F8" i="3"/>
  <c r="F3" i="15" l="1"/>
  <c r="F3" i="4"/>
  <c r="F3" i="19"/>
  <c r="F3" i="11"/>
  <c r="F3" i="10"/>
  <c r="F3" i="14"/>
  <c r="F3" i="18"/>
  <c r="F3" i="21"/>
  <c r="F3" i="8"/>
</calcChain>
</file>

<file path=xl/sharedStrings.xml><?xml version="1.0" encoding="utf-8"?>
<sst xmlns="http://schemas.openxmlformats.org/spreadsheetml/2006/main" count="410" uniqueCount="127">
  <si>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</si>
  <si>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</si>
  <si>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</si>
  <si>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</si>
  <si>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</si>
  <si>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</si>
  <si>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</si>
  <si>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</si>
  <si>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</si>
  <si>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</si>
  <si>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</si>
  <si>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</si>
  <si>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</si>
  <si>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</si>
  <si>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</si>
  <si>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</si>
  <si>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</si>
  <si>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</si>
  <si>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</si>
  <si>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</si>
  <si>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</si>
  <si>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</si>
  <si>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</si>
  <si>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</si>
  <si>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</si>
  <si>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</si>
  <si>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</si>
  <si>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</si>
  <si>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</si>
  <si>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</si>
  <si>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</si>
  <si>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</si>
  <si>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</si>
  <si>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</si>
  <si>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</si>
  <si>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</si>
  <si>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</si>
  <si>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</si>
  <si>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</si>
  <si>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</si>
  <si>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</si>
  <si>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</si>
  <si>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</si>
  <si>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</si>
  <si>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</si>
  <si>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</si>
  <si>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</si>
  <si>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</si>
  <si>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</si>
  <si>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</si>
  <si>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</si>
  <si>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</si>
  <si>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</si>
  <si>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</si>
  <si>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</si>
  <si>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</si>
  <si>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</si>
  <si>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</si>
  <si>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</si>
  <si>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</si>
  <si>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</si>
  <si>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</si>
  <si>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</si>
  <si>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</si>
  <si>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</si>
  <si>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</si>
  <si>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</si>
  <si>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</si>
  <si>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</si>
  <si>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</si>
  <si>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</si>
  <si>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</si>
  <si>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</si>
  <si>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</si>
  <si>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</si>
  <si>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</si>
  <si>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</si>
  <si>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</si>
  <si>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</si>
  <si>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</si>
  <si>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</si>
  <si>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</si>
  <si>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</si>
  <si>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</si>
  <si>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</si>
  <si>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</si>
  <si>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</si>
  <si>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</si>
  <si>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</si>
  <si>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</si>
  <si>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</si>
  <si>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</si>
  <si>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</si>
  <si>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</si>
  <si>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No poverty</t>
  </si>
  <si>
    <t>Code</t>
  </si>
  <si>
    <t>KPI's</t>
  </si>
  <si>
    <t>Community anti-poverty programmes</t>
  </si>
  <si>
    <t>Sub-Goal</t>
  </si>
  <si>
    <t>University Programs for fighting sutdents food insequrity</t>
  </si>
  <si>
    <t>Proportion of graduatesof students graduating in health professions</t>
  </si>
  <si>
    <t>health edaucation and awarness</t>
  </si>
  <si>
    <t>University  scientific reaserch on Quality education</t>
  </si>
  <si>
    <t xml:space="preserve">Proportion of senior female </t>
  </si>
  <si>
    <t>Increasing dependence on treated water</t>
  </si>
  <si>
    <t>Water education programmes</t>
  </si>
  <si>
    <t>Community water programmes</t>
  </si>
  <si>
    <t>Green energy education programmes</t>
  </si>
  <si>
    <t>Reduction of carbon emission</t>
  </si>
  <si>
    <t>Good employment practices</t>
  </si>
  <si>
    <t>Commitment against forced labour, modern slavery, human trafficking and child labour</t>
  </si>
  <si>
    <t xml:space="preserve"> secure and innovative work place  </t>
  </si>
  <si>
    <t>Nn of Startups</t>
  </si>
  <si>
    <t>Innovative eduacion Environment</t>
  </si>
  <si>
    <t>University support for underrepresented groups</t>
  </si>
  <si>
    <t>Achieve university enviroment free of discrimination at all levels</t>
  </si>
  <si>
    <t>Sustainable practices (Affrodable housing)</t>
  </si>
  <si>
    <t>Collaboration wih local authority in planning and development issues</t>
  </si>
  <si>
    <t xml:space="preserve">Developed operations for waste mangenet </t>
  </si>
  <si>
    <t>Redude use of plastic and papre in campus</t>
  </si>
  <si>
    <t xml:space="preserve">Incease the dependence on low carbon energy </t>
  </si>
  <si>
    <t>University reaserch on life below water</t>
  </si>
  <si>
    <t>Maintain and extend current ecosyststems biodiversity</t>
  </si>
  <si>
    <t>local community collaboration</t>
  </si>
  <si>
    <t xml:space="preserve"> supporting freedom for university community </t>
  </si>
  <si>
    <t>Working with government</t>
  </si>
  <si>
    <t>National and international Partnerships for Supporing SDGs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</si>
</sst>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left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6" fillId="4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" fillId="0" borderId="0" xfId="1" applyFont="1"/>
    <xf numFmtId="0" fontId="3" fillId="0" borderId="0" xfId="1" applyFont="1"/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7" fillId="0" borderId="0" xfId="1" applyFont="1"/>
    <xf numFmtId="0" fontId="5" fillId="0" borderId="1" xfId="1" applyFont="1" applyBorder="1" applyAlignment="1">
      <alignment horizontal="left" indent="1"/>
    </xf>
    <xf numFmtId="0" fontId="5" fillId="2" borderId="1" xfId="1" applyFont="1" applyFill="1" applyBorder="1" applyAlignment="1">
      <alignment horizontal="left" indent="1"/>
    </xf>
    <xf numFmtId="2" fontId="2" fillId="0" borderId="1" xfId="1" applyNumberFormat="1" applyFont="1" applyBorder="1" applyAlignment="1">
      <alignment horizontal="right"/>
    </xf>
    <xf numFmtId="0" fontId="9" fillId="0" borderId="0" xfId="1" applyFont="1"/>
    <xf numFmtId="0" fontId="5" fillId="7" borderId="1" xfId="0" applyFont="1" applyFill="1" applyBorder="1" applyAlignment="1">
      <alignment horizontal="left" indent="1"/>
    </xf>
    <xf numFmtId="0" fontId="6" fillId="7" borderId="1" xfId="0" applyFont="1" applyFill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right"/>
    </xf>
    <xf numFmtId="0" fontId="2" fillId="7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indent="1"/>
    </xf>
    <xf numFmtId="0" fontId="6" fillId="8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/>
    </xf>
    <xf numFmtId="0" fontId="5" fillId="9" borderId="1" xfId="0" applyFont="1" applyFill="1" applyBorder="1" applyAlignment="1">
      <alignment horizontal="left" indent="1"/>
    </xf>
    <xf numFmtId="0" fontId="6" fillId="9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indent="1"/>
    </xf>
    <xf numFmtId="0" fontId="6" fillId="10" borderId="1" xfId="0" applyFont="1" applyFill="1" applyBorder="1" applyAlignment="1">
      <alignment horizontal="left" vertical="top" wrapText="1"/>
    </xf>
    <xf numFmtId="0" fontId="11" fillId="11" borderId="1" xfId="0" applyFont="1" applyFill="1" applyBorder="1" applyAlignment="1">
      <alignment horizontal="left" indent="1"/>
    </xf>
    <xf numFmtId="0" fontId="12" fillId="11" borderId="1" xfId="0" applyFont="1" applyFill="1" applyBorder="1" applyAlignment="1">
      <alignment horizontal="left" vertical="top" wrapText="1"/>
    </xf>
    <xf numFmtId="0" fontId="6" fillId="12" borderId="1" xfId="0" applyFont="1" applyFill="1" applyBorder="1" applyAlignment="1">
      <alignment horizontal="left" indent="1"/>
    </xf>
    <xf numFmtId="0" fontId="6" fillId="12" borderId="1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indent="1"/>
    </xf>
    <xf numFmtId="0" fontId="6" fillId="13" borderId="1" xfId="0" applyFont="1" applyFill="1" applyBorder="1" applyAlignment="1">
      <alignment horizontal="left" vertical="top" wrapText="1"/>
    </xf>
    <xf numFmtId="0" fontId="5" fillId="14" borderId="1" xfId="0" applyFont="1" applyFill="1" applyBorder="1" applyAlignment="1">
      <alignment horizontal="left" indent="1"/>
    </xf>
    <xf numFmtId="0" fontId="6" fillId="14" borderId="1" xfId="0" applyFont="1" applyFill="1" applyBorder="1" applyAlignment="1">
      <alignment horizontal="left" vertical="top" wrapText="1"/>
    </xf>
    <xf numFmtId="0" fontId="5" fillId="15" borderId="1" xfId="0" applyFont="1" applyFill="1" applyBorder="1" applyAlignment="1">
      <alignment horizontal="left" indent="1"/>
    </xf>
    <xf numFmtId="0" fontId="6" fillId="15" borderId="1" xfId="0" applyFont="1" applyFill="1" applyBorder="1" applyAlignment="1">
      <alignment horizontal="left" vertical="top" wrapText="1"/>
    </xf>
    <xf numFmtId="0" fontId="11" fillId="16" borderId="1" xfId="0" applyFont="1" applyFill="1" applyBorder="1" applyAlignment="1">
      <alignment horizontal="left" indent="1"/>
    </xf>
    <xf numFmtId="0" fontId="12" fillId="16" borderId="1" xfId="0" applyFont="1" applyFill="1" applyBorder="1" applyAlignment="1">
      <alignment horizontal="left" vertical="top" wrapText="1"/>
    </xf>
    <xf numFmtId="0" fontId="11" fillId="17" borderId="1" xfId="0" applyFont="1" applyFill="1" applyBorder="1" applyAlignment="1">
      <alignment horizontal="left" indent="1"/>
    </xf>
    <xf numFmtId="0" fontId="12" fillId="17" borderId="1" xfId="0" applyFont="1" applyFill="1" applyBorder="1" applyAlignment="1">
      <alignment horizontal="left" vertical="top" wrapText="1"/>
    </xf>
    <xf numFmtId="0" fontId="5" fillId="18" borderId="1" xfId="0" applyFont="1" applyFill="1" applyBorder="1" applyAlignment="1">
      <alignment horizontal="left" indent="1"/>
    </xf>
    <xf numFmtId="0" fontId="6" fillId="18" borderId="1" xfId="0" applyFont="1" applyFill="1" applyBorder="1" applyAlignment="1">
      <alignment horizontal="left" vertical="top" wrapText="1"/>
    </xf>
    <xf numFmtId="0" fontId="11" fillId="19" borderId="1" xfId="0" applyFont="1" applyFill="1" applyBorder="1" applyAlignment="1">
      <alignment horizontal="left" indent="1"/>
    </xf>
    <xf numFmtId="0" fontId="12" fillId="19" borderId="1" xfId="0" applyFont="1" applyFill="1" applyBorder="1" applyAlignment="1">
      <alignment horizontal="left" vertical="top" wrapText="1"/>
    </xf>
    <xf numFmtId="0" fontId="11" fillId="20" borderId="1" xfId="0" applyFont="1" applyFill="1" applyBorder="1" applyAlignment="1">
      <alignment horizontal="left" indent="1"/>
    </xf>
    <xf numFmtId="0" fontId="12" fillId="2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right" inden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5" fontId="6" fillId="4" borderId="1" xfId="2" applyNumberFormat="1" applyFont="1" applyFill="1" applyBorder="1" applyAlignment="1">
      <alignment horizontal="right" indent="1"/>
    </xf>
    <xf numFmtId="165" fontId="6" fillId="5" borderId="1" xfId="2" applyNumberFormat="1" applyFont="1" applyFill="1" applyBorder="1" applyAlignment="1">
      <alignment horizontal="right" indent="1"/>
    </xf>
    <xf numFmtId="165" fontId="6" fillId="6" borderId="1" xfId="2" applyNumberFormat="1" applyFont="1" applyFill="1" applyBorder="1" applyAlignment="1">
      <alignment horizontal="right" indent="1"/>
    </xf>
    <xf numFmtId="165" fontId="12" fillId="7" borderId="1" xfId="2" applyNumberFormat="1" applyFont="1" applyFill="1" applyBorder="1" applyAlignment="1">
      <alignment horizontal="right" indent="1"/>
    </xf>
    <xf numFmtId="165" fontId="6" fillId="8" borderId="1" xfId="2" applyNumberFormat="1" applyFont="1" applyFill="1" applyBorder="1" applyAlignment="1">
      <alignment horizontal="right" indent="1"/>
    </xf>
    <xf numFmtId="165" fontId="6" fillId="9" borderId="1" xfId="2" applyNumberFormat="1" applyFont="1" applyFill="1" applyBorder="1" applyAlignment="1">
      <alignment horizontal="right" indent="1"/>
    </xf>
    <xf numFmtId="165" fontId="6" fillId="10" borderId="1" xfId="2" applyNumberFormat="1" applyFont="1" applyFill="1" applyBorder="1" applyAlignment="1">
      <alignment horizontal="right" indent="1"/>
    </xf>
    <xf numFmtId="165" fontId="12" fillId="11" borderId="1" xfId="2" applyNumberFormat="1" applyFont="1" applyFill="1" applyBorder="1" applyAlignment="1">
      <alignment horizontal="right" indent="1"/>
    </xf>
    <xf numFmtId="165" fontId="6" fillId="12" borderId="1" xfId="2" applyNumberFormat="1" applyFont="1" applyFill="1" applyBorder="1" applyAlignment="1">
      <alignment horizontal="right" indent="1"/>
    </xf>
    <xf numFmtId="165" fontId="6" fillId="13" borderId="1" xfId="2" applyNumberFormat="1" applyFont="1" applyFill="1" applyBorder="1" applyAlignment="1">
      <alignment horizontal="right" indent="1"/>
    </xf>
    <xf numFmtId="165" fontId="6" fillId="14" borderId="1" xfId="2" applyNumberFormat="1" applyFont="1" applyFill="1" applyBorder="1" applyAlignment="1">
      <alignment horizontal="right" indent="1"/>
    </xf>
    <xf numFmtId="165" fontId="6" fillId="15" borderId="1" xfId="2" applyNumberFormat="1" applyFont="1" applyFill="1" applyBorder="1" applyAlignment="1">
      <alignment horizontal="right" indent="1"/>
    </xf>
    <xf numFmtId="165" fontId="12" fillId="16" borderId="1" xfId="2" applyNumberFormat="1" applyFont="1" applyFill="1" applyBorder="1" applyAlignment="1">
      <alignment horizontal="right" indent="1"/>
    </xf>
    <xf numFmtId="165" fontId="12" fillId="17" borderId="1" xfId="2" applyNumberFormat="1" applyFont="1" applyFill="1" applyBorder="1" applyAlignment="1">
      <alignment horizontal="right" indent="1"/>
    </xf>
    <xf numFmtId="165" fontId="6" fillId="18" borderId="1" xfId="2" applyNumberFormat="1" applyFont="1" applyFill="1" applyBorder="1" applyAlignment="1">
      <alignment horizontal="right" indent="1"/>
    </xf>
    <xf numFmtId="165" fontId="12" fillId="19" borderId="1" xfId="2" applyNumberFormat="1" applyFont="1" applyFill="1" applyBorder="1" applyAlignment="1">
      <alignment horizontal="right" indent="1"/>
    </xf>
    <xf numFmtId="165" fontId="12" fillId="20" borderId="1" xfId="2" applyNumberFormat="1" applyFont="1" applyFill="1" applyBorder="1" applyAlignment="1">
      <alignment horizontal="right" indent="1"/>
    </xf>
    <xf numFmtId="165" fontId="2" fillId="0" borderId="1" xfId="2" applyNumberFormat="1" applyFont="1" applyBorder="1" applyAlignment="1">
      <alignment horizontal="right"/>
    </xf>
    <xf numFmtId="165" fontId="7" fillId="0" borderId="0" xfId="2" applyNumberFormat="1" applyFont="1" applyAlignment="1">
      <alignment horizontal="center"/>
    </xf>
    <xf numFmtId="165" fontId="2" fillId="3" borderId="0" xfId="2" applyNumberFormat="1" applyFont="1" applyFill="1"/>
    <xf numFmtId="165" fontId="7" fillId="0" borderId="0" xfId="0" applyNumberFormat="1" applyFont="1" applyAlignment="1">
      <alignment horizontal="center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65" fontId="5" fillId="2" borderId="6" xfId="0" applyNumberFormat="1" applyFont="1" applyFill="1" applyBorder="1" applyAlignment="1">
      <alignment horizontal="center"/>
    </xf>
    <xf numFmtId="165" fontId="5" fillId="2" borderId="7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A354D00B-8D6D-444E-AD32-21BE2C22EFA9}"/>
    <cellStyle name="Percent" xfId="2" builtinId="5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'SDG1'!$F$6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'SDG1'!$C$7:$C$9</c:f>
              <c:strCache>
                <c:ptCount val="3"/>
                <c:pt idx="0">
                  <c:v>University Scientific research poverty</c:v>
                </c:pt>
                <c:pt idx="1">
                  <c:v>Supporting Poor Students</c:v>
                </c:pt>
                <c:pt idx="2">
                  <c:v>Community anti-poverty programmes</c:v>
                </c:pt>
              </c:strCache>
            </c:strRef>
          </c:cat>
          <c:val>
            <c:numRef>
              <c:f>'SDG1'!$F$7:$F$9</c:f>
              <c:numCache>
                <c:formatCode>0.0%</c:formatCode>
                <c:ptCount val="3"/>
                <c:pt idx="0">
                  <c:v>0.93333333333333335</c:v>
                </c:pt>
                <c:pt idx="1">
                  <c:v>0.78769932830846534</c:v>
                </c:pt>
                <c:pt idx="2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EE-45DB-B891-4735C34B15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34288"/>
        <c:axId val="305133872"/>
      </c:barChart>
      <c:catAx>
        <c:axId val="30513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Reduced Inequalities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'SDG10'!$F$6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1148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'SDG10'!$C$7:$C$9</c:f>
              <c:strCache>
                <c:ptCount val="3"/>
                <c:pt idx="0">
                  <c:v>University scientific research on reduced inequalities</c:v>
                </c:pt>
                <c:pt idx="1">
                  <c:v>University support for underrepresented groups</c:v>
                </c:pt>
                <c:pt idx="2">
                  <c:v>Achieve university enviroment free of discrimination at all levels</c:v>
                </c:pt>
              </c:strCache>
            </c:strRef>
          </c:cat>
          <c:val>
            <c:numRef>
              <c:f>'SDG10'!$F$7:$F$9</c:f>
              <c:numCache>
                <c:formatCode>0.0%</c:formatCode>
                <c:ptCount val="3"/>
                <c:pt idx="0">
                  <c:v>0.87</c:v>
                </c:pt>
                <c:pt idx="1">
                  <c:v>0.66444444444444439</c:v>
                </c:pt>
                <c:pt idx="2">
                  <c:v>0.91764705882352937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F0-4BA3-9063-1F021CD6C8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403088"/>
        <c:axId val="374401008"/>
      </c:barChart>
      <c:catAx>
        <c:axId val="37440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1008"/>
        <c:crosses val="autoZero"/>
        <c:auto val="1"/>
        <c:lblAlgn val="ctr"/>
        <c:lblOffset val="100"/>
        <c:noMultiLvlLbl val="0"/>
      </c:catAx>
      <c:valAx>
        <c:axId val="37440100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Sustainable Cities and Communities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'SDG11'!$F$6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99D2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'SDG11'!$C$7:$C$9</c:f>
              <c:strCache>
                <c:ptCount val="3"/>
                <c:pt idx="0">
                  <c:v>University Scientific research on sustainable cities and communities</c:v>
                </c:pt>
                <c:pt idx="1">
                  <c:v>Sustainable practices (Affrodable housing)</c:v>
                </c:pt>
                <c:pt idx="2">
                  <c:v>Collaboration wih local authority in planning and development issues</c:v>
                </c:pt>
              </c:strCache>
            </c:strRef>
          </c:cat>
          <c:val>
            <c:numRef>
              <c:f>'SDG11'!$F$7:$F$9</c:f>
              <c:numCache>
                <c:formatCode>0.0%</c:formatCode>
                <c:ptCount val="3"/>
                <c:pt idx="0">
                  <c:v>0.90256410256410258</c:v>
                </c:pt>
                <c:pt idx="1">
                  <c:v>0.83333333333333337</c:v>
                </c:pt>
                <c:pt idx="2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3-4433-96B5-A2AC939177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58226784"/>
        <c:axId val="458230944"/>
      </c:barChart>
      <c:catAx>
        <c:axId val="45822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458230944"/>
        <c:crosses val="autoZero"/>
        <c:auto val="1"/>
        <c:lblAlgn val="ctr"/>
        <c:lblOffset val="100"/>
        <c:noMultiLvlLbl val="0"/>
      </c:catAx>
      <c:valAx>
        <c:axId val="458230944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4582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Responsible Consumption and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CF8D2A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'SDG12'!$C$7:$C$9</c:f>
              <c:strCache>
                <c:ptCount val="3"/>
                <c:pt idx="0">
                  <c:v>University scientific research on Responsible consumption and production</c:v>
                </c:pt>
                <c:pt idx="1">
                  <c:v>Developed operations for waste mangenet </c:v>
                </c:pt>
                <c:pt idx="2">
                  <c:v>Redude use of plastic and papre in campus</c:v>
                </c:pt>
              </c:strCache>
            </c:strRef>
          </c:cat>
          <c:val>
            <c:numRef>
              <c:f>'SDG12'!$F$7:$F$9</c:f>
              <c:numCache>
                <c:formatCode>0.0%</c:formatCode>
                <c:ptCount val="3"/>
                <c:pt idx="0">
                  <c:v>1.0933333333333333</c:v>
                </c:pt>
                <c:pt idx="1">
                  <c:v>0.83333333333333337</c:v>
                </c:pt>
                <c:pt idx="2">
                  <c:v>0.8571428571428571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0-4D0A-8325-40A5E1FD04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6494688"/>
        <c:axId val="376495936"/>
      </c:barChart>
      <c:catAx>
        <c:axId val="37649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6495936"/>
        <c:crosses val="autoZero"/>
        <c:auto val="1"/>
        <c:lblAlgn val="ctr"/>
        <c:lblOffset val="100"/>
        <c:noMultiLvlLbl val="0"/>
      </c:catAx>
      <c:valAx>
        <c:axId val="376495936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649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Climate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'SDG13'!$F$6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48773E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'SDG13'!$C$7:$C$9</c:f>
              <c:strCache>
                <c:ptCount val="3"/>
                <c:pt idx="0">
                  <c:v>University scientific research on climate action</c:v>
                </c:pt>
                <c:pt idx="1">
                  <c:v>Incease the dependence on low carbon energy </c:v>
                </c:pt>
                <c:pt idx="2">
                  <c:v>Increase environmental collaboration with NGOs</c:v>
                </c:pt>
              </c:strCache>
            </c:strRef>
          </c:cat>
          <c:val>
            <c:numRef>
              <c:f>'SDG13'!$F$7:$F$9</c:f>
              <c:numCache>
                <c:formatCode>0.0%</c:formatCode>
                <c:ptCount val="3"/>
                <c:pt idx="0">
                  <c:v>0.86</c:v>
                </c:pt>
                <c:pt idx="1">
                  <c:v>0.86585365853658536</c:v>
                </c:pt>
                <c:pt idx="2">
                  <c:v>0.88235294117647056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3A-4B46-BC77-960401308F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74272"/>
        <c:axId val="315874688"/>
      </c:barChart>
      <c:catAx>
        <c:axId val="31587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74688"/>
        <c:crosses val="autoZero"/>
        <c:auto val="1"/>
        <c:lblAlgn val="ctr"/>
        <c:lblOffset val="100"/>
        <c:noMultiLvlLbl val="0"/>
      </c:catAx>
      <c:valAx>
        <c:axId val="31587468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7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Life Below Water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'SDG14'!$F$6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7DB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'SDG14'!$C$7:$C$9</c:f>
              <c:strCache>
                <c:ptCount val="3"/>
                <c:pt idx="0">
                  <c:v>University reaserch on life below water</c:v>
                </c:pt>
                <c:pt idx="1">
                  <c:v>Supporting aquatic ecosystems through education</c:v>
                </c:pt>
                <c:pt idx="2">
                  <c:v>Supporting aquatic ecosystems through reducing water pollution preventing </c:v>
                </c:pt>
              </c:strCache>
            </c:strRef>
          </c:cat>
          <c:val>
            <c:numRef>
              <c:f>'SDG14'!$F$7:$F$9</c:f>
              <c:numCache>
                <c:formatCode>0.0%</c:formatCode>
                <c:ptCount val="3"/>
                <c:pt idx="0">
                  <c:v>0.8</c:v>
                </c:pt>
                <c:pt idx="1">
                  <c:v>0.7142857142857143</c:v>
                </c:pt>
                <c:pt idx="2">
                  <c:v>0.9285714285714286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2-47A1-A6A7-32B05FD9BD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84983888"/>
        <c:axId val="284983056"/>
      </c:barChart>
      <c:catAx>
        <c:axId val="28498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84983056"/>
        <c:crosses val="autoZero"/>
        <c:auto val="1"/>
        <c:lblAlgn val="ctr"/>
        <c:lblOffset val="100"/>
        <c:noMultiLvlLbl val="0"/>
      </c:catAx>
      <c:valAx>
        <c:axId val="284983056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84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Life On 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'SDG15'!$F$6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3EB04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'SDG15'!$C$7:$C$10</c:f>
              <c:strCache>
                <c:ptCount val="4"/>
                <c:pt idx="0">
                  <c:v>University scientific research for life on land</c:v>
                </c:pt>
                <c:pt idx="1">
                  <c:v>Supporting land ecosystems through education</c:v>
                </c:pt>
                <c:pt idx="2">
                  <c:v>Maintain and extend current ecosyststems biodiversity</c:v>
                </c:pt>
                <c:pt idx="3">
                  <c:v>local community collaboration</c:v>
                </c:pt>
              </c:strCache>
            </c:strRef>
          </c:cat>
          <c:val>
            <c:numRef>
              <c:f>'SDG15'!$F$7:$F$10</c:f>
              <c:numCache>
                <c:formatCode>0.0%</c:formatCode>
                <c:ptCount val="4"/>
                <c:pt idx="0">
                  <c:v>0.91428571428571426</c:v>
                </c:pt>
                <c:pt idx="1">
                  <c:v>0.83333333333333337</c:v>
                </c:pt>
                <c:pt idx="2">
                  <c:v>0.75</c:v>
                </c:pt>
                <c:pt idx="3">
                  <c:v>0.92500000000000004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A-4105-BEDF-D724A16E41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55122016"/>
        <c:axId val="255119936"/>
      </c:barChart>
      <c:catAx>
        <c:axId val="25512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55119936"/>
        <c:crosses val="autoZero"/>
        <c:auto val="1"/>
        <c:lblAlgn val="ctr"/>
        <c:lblOffset val="100"/>
        <c:noMultiLvlLbl val="0"/>
      </c:catAx>
      <c:valAx>
        <c:axId val="255119936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551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Peace, Justice and Strong institutions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'SDG16'!$F$6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2558B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'SDG16'!$C$7:$C$9</c:f>
              <c:strCache>
                <c:ptCount val="3"/>
                <c:pt idx="0">
                  <c:v>University scientific research on peace, justice and strong institutions</c:v>
                </c:pt>
                <c:pt idx="1">
                  <c:v> supporting freedom for university community </c:v>
                </c:pt>
                <c:pt idx="2">
                  <c:v>Working with government</c:v>
                </c:pt>
              </c:strCache>
            </c:strRef>
          </c:cat>
          <c:val>
            <c:numRef>
              <c:f>'SDG16'!$F$7:$F$9</c:f>
              <c:numCache>
                <c:formatCode>0.0%</c:formatCode>
                <c:ptCount val="3"/>
                <c:pt idx="0">
                  <c:v>0.92</c:v>
                </c:pt>
                <c:pt idx="1">
                  <c:v>0.88571428571428568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90-45EE-9C82-586CA38320F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387696"/>
        <c:axId val="374392688"/>
      </c:barChart>
      <c:catAx>
        <c:axId val="37438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392688"/>
        <c:crosses val="autoZero"/>
        <c:auto val="1"/>
        <c:lblAlgn val="ctr"/>
        <c:lblOffset val="100"/>
        <c:noMultiLvlLbl val="0"/>
      </c:catAx>
      <c:valAx>
        <c:axId val="37439268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38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Partnership for the Goals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'SDG17'!$F$6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18366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'SDG17'!$C$7:$C$9</c:f>
              <c:strCache>
                <c:ptCount val="3"/>
                <c:pt idx="0">
                  <c:v>National and international Partnerships for Supporing SDGs</c:v>
                </c:pt>
                <c:pt idx="1">
                  <c:v>Publication of SDG reports</c:v>
                </c:pt>
                <c:pt idx="2">
                  <c:v>Education for the SDGs</c:v>
                </c:pt>
              </c:strCache>
            </c:strRef>
          </c:cat>
          <c:val>
            <c:numRef>
              <c:f>'SDG17'!$F$7:$F$9</c:f>
              <c:numCache>
                <c:formatCode>0.0%</c:formatCode>
                <c:ptCount val="3"/>
                <c:pt idx="0">
                  <c:v>0.8571428571428571</c:v>
                </c:pt>
                <c:pt idx="1">
                  <c:v>0.83333333333333337</c:v>
                </c:pt>
                <c:pt idx="2">
                  <c:v>0.94565217391304346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A9-4B32-94D3-B9D41285D9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95072"/>
        <c:axId val="315896320"/>
      </c:barChart>
      <c:catAx>
        <c:axId val="31589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6320"/>
        <c:crosses val="autoZero"/>
        <c:auto val="1"/>
        <c:lblAlgn val="ctr"/>
        <c:lblOffset val="100"/>
        <c:noMultiLvlLbl val="0"/>
      </c:catAx>
      <c:valAx>
        <c:axId val="315896320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Zero Hunger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D3A02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'SDG2'!$C$7:$C$10</c:f>
              <c:strCache>
                <c:ptCount val="4"/>
                <c:pt idx="0">
                  <c:v>University Scientific research for fighting hunger</c:v>
                </c:pt>
                <c:pt idx="1">
                  <c:v>University Programs for fighting sutdents food insequrity</c:v>
                </c:pt>
                <c:pt idx="2">
                  <c:v>Proportion of graduates in agriculture and aquaculture including sustainability aspects</c:v>
                </c:pt>
                <c:pt idx="3">
                  <c:v>National hunger</c:v>
                </c:pt>
              </c:strCache>
            </c:strRef>
          </c:cat>
          <c:val>
            <c:numRef>
              <c:f>'SDG2'!$F$7:$F$10</c:f>
              <c:numCache>
                <c:formatCode>0.0%</c:formatCode>
                <c:ptCount val="4"/>
                <c:pt idx="0">
                  <c:v>0.92</c:v>
                </c:pt>
                <c:pt idx="1">
                  <c:v>0.875</c:v>
                </c:pt>
                <c:pt idx="2">
                  <c:v>0.83653846153846156</c:v>
                </c:pt>
                <c:pt idx="3">
                  <c:v>0.84615384615384615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C-44DD-89E0-DEC5DA1B19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86336"/>
        <c:axId val="315883008"/>
      </c:barChart>
      <c:catAx>
        <c:axId val="31588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3008"/>
        <c:crosses val="autoZero"/>
        <c:auto val="1"/>
        <c:lblAlgn val="ctr"/>
        <c:lblOffset val="100"/>
        <c:noMultiLvlLbl val="0"/>
      </c:catAx>
      <c:valAx>
        <c:axId val="31588300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Vani" panose="020B0502040204020203" pitchFamily="18" charset="0"/>
              </a:defRPr>
            </a:pPr>
            <a:r>
              <a:rPr lang="en-US"/>
              <a:t>Good Health and Well Being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Vani" panose="020B0502040204020203" pitchFamily="18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'SDG3'!$F$6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279B4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Vani" panose="020B0502040204020203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'SDG3'!$C$7:$C$11</c:f>
              <c:strCache>
                <c:ptCount val="5"/>
                <c:pt idx="0">
                  <c:v>University Scientific research for good health and well being</c:v>
                </c:pt>
                <c:pt idx="1">
                  <c:v>Proportion of graduatesof students graduating in health professions</c:v>
                </c:pt>
                <c:pt idx="2">
                  <c:v>health edaucation and awarness</c:v>
                </c:pt>
                <c:pt idx="3">
                  <c:v>local community services</c:v>
                </c:pt>
                <c:pt idx="4">
                  <c:v>Collaborations and health services</c:v>
                </c:pt>
              </c:strCache>
            </c:strRef>
          </c:cat>
          <c:val>
            <c:numRef>
              <c:f>'SDG3'!$F$7:$F$11</c:f>
              <c:numCache>
                <c:formatCode>0.0%</c:formatCode>
                <c:ptCount val="5"/>
                <c:pt idx="0">
                  <c:v>0.96202531645569622</c:v>
                </c:pt>
                <c:pt idx="1">
                  <c:v>0.78695652173913044</c:v>
                </c:pt>
                <c:pt idx="2">
                  <c:v>0.84615384615384615</c:v>
                </c:pt>
                <c:pt idx="3">
                  <c:v>0.92</c:v>
                </c:pt>
                <c:pt idx="4">
                  <c:v>0.88235294117647056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7-4E35-AAD5-1188877C56E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15568"/>
        <c:axId val="305125968"/>
      </c:barChart>
      <c:catAx>
        <c:axId val="305115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Vani" panose="020B0502040204020203" pitchFamily="18" charset="0"/>
              </a:defRPr>
            </a:pPr>
            <a:endParaRPr lang="en-US"/>
          </a:p>
        </c:txPr>
        <c:crossAx val="305125968"/>
        <c:crosses val="autoZero"/>
        <c:auto val="1"/>
        <c:lblAlgn val="ctr"/>
        <c:lblOffset val="100"/>
        <c:noMultiLvlLbl val="0"/>
      </c:catAx>
      <c:valAx>
        <c:axId val="30512596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Vani" panose="020B0502040204020203" pitchFamily="18" charset="0"/>
              </a:defRPr>
            </a:pPr>
            <a:endParaRPr lang="en-US"/>
          </a:p>
        </c:txPr>
        <c:crossAx val="30511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Vani" panose="020B05020402040202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  <a:cs typeface="Vani" panose="020B05020402040202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Quality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'SDG4'!$F$6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C31F3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'SDG4'!$C$7:$C$10</c:f>
              <c:strCache>
                <c:ptCount val="4"/>
                <c:pt idx="0">
                  <c:v>University  scientific reaserch on Quality education</c:v>
                </c:pt>
                <c:pt idx="1">
                  <c:v>Provide access to educational resources for those not studying at the university</c:v>
                </c:pt>
                <c:pt idx="2">
                  <c:v>Proportion of graduates with teaching qualification </c:v>
                </c:pt>
                <c:pt idx="3">
                  <c:v>Vocational training and outreach education events</c:v>
                </c:pt>
              </c:strCache>
            </c:strRef>
          </c:cat>
          <c:val>
            <c:numRef>
              <c:f>'SDG4'!$F$7:$F$10</c:f>
              <c:numCache>
                <c:formatCode>0.0%</c:formatCode>
                <c:ptCount val="4"/>
                <c:pt idx="0">
                  <c:v>0.90645161290322585</c:v>
                </c:pt>
                <c:pt idx="1">
                  <c:v>0.91463414634146345</c:v>
                </c:pt>
                <c:pt idx="2">
                  <c:v>0.91304347826086951</c:v>
                </c:pt>
                <c:pt idx="3">
                  <c:v>0.91249999999999998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9-4436-AE2B-A53FB0461A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60165280"/>
        <c:axId val="260171520"/>
      </c:barChart>
      <c:catAx>
        <c:axId val="26016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60171520"/>
        <c:crosses val="autoZero"/>
        <c:auto val="1"/>
        <c:lblAlgn val="ctr"/>
        <c:lblOffset val="100"/>
        <c:noMultiLvlLbl val="0"/>
      </c:catAx>
      <c:valAx>
        <c:axId val="260171520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601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Gender Equality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'SDG5'!$F$6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F402B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'SDG5'!$C$7:$C$10</c:f>
              <c:strCache>
                <c:ptCount val="4"/>
                <c:pt idx="0">
                  <c:v>University Scientific Research on Gender Equality </c:v>
                </c:pt>
                <c:pt idx="1">
                  <c:v>Proportion of senior female </c:v>
                </c:pt>
                <c:pt idx="2">
                  <c:v>Women’s progress measures </c:v>
                </c:pt>
                <c:pt idx="3">
                  <c:v>Collaboration with other universities, community groups, government or NGOs in regional or national </c:v>
                </c:pt>
              </c:strCache>
            </c:strRef>
          </c:cat>
          <c:val>
            <c:numRef>
              <c:f>'SDG5'!$F$7:$F$10</c:f>
              <c:numCache>
                <c:formatCode>0.0%</c:formatCode>
                <c:ptCount val="4"/>
                <c:pt idx="0">
                  <c:v>0.87142857142857144</c:v>
                </c:pt>
                <c:pt idx="1">
                  <c:v>0.85</c:v>
                </c:pt>
                <c:pt idx="2">
                  <c:v>0.75</c:v>
                </c:pt>
                <c:pt idx="3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D-49F1-9BEA-5B2F6BBC41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96736"/>
        <c:axId val="315898400"/>
      </c:barChart>
      <c:catAx>
        <c:axId val="31589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8400"/>
        <c:crosses val="autoZero"/>
        <c:auto val="1"/>
        <c:lblAlgn val="ctr"/>
        <c:lblOffset val="100"/>
        <c:noMultiLvlLbl val="0"/>
      </c:catAx>
      <c:valAx>
        <c:axId val="315898400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Clean Water and Sanitation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'SDG6'!$F$6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AED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'SDG6'!$C$7:$C$11</c:f>
              <c:strCache>
                <c:ptCount val="5"/>
                <c:pt idx="0">
                  <c:v>Scientific research on clean water and sanitation</c:v>
                </c:pt>
                <c:pt idx="1">
                  <c:v>Increasing dependence on treated water</c:v>
                </c:pt>
                <c:pt idx="2">
                  <c:v>Conservation of quality and quantity of water</c:v>
                </c:pt>
                <c:pt idx="3">
                  <c:v>Water education programmes</c:v>
                </c:pt>
                <c:pt idx="4">
                  <c:v>Community water programmes</c:v>
                </c:pt>
              </c:strCache>
            </c:strRef>
          </c:cat>
          <c:val>
            <c:numRef>
              <c:f>'SDG6'!$F$7:$F$11</c:f>
              <c:numCache>
                <c:formatCode>0.0%</c:formatCode>
                <c:ptCount val="5"/>
                <c:pt idx="0">
                  <c:v>0.92432432432432432</c:v>
                </c:pt>
                <c:pt idx="1">
                  <c:v>0.76923076923076927</c:v>
                </c:pt>
                <c:pt idx="2">
                  <c:v>0.66666666666666663</c:v>
                </c:pt>
                <c:pt idx="3">
                  <c:v>0.875</c:v>
                </c:pt>
                <c:pt idx="4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6-49A7-8428-0283C8DBE7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13904"/>
        <c:axId val="305110992"/>
      </c:barChart>
      <c:catAx>
        <c:axId val="30511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0992"/>
        <c:crosses val="autoZero"/>
        <c:auto val="1"/>
        <c:lblAlgn val="ctr"/>
        <c:lblOffset val="100"/>
        <c:noMultiLvlLbl val="0"/>
      </c:catAx>
      <c:valAx>
        <c:axId val="305110992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Affordable and Clean Energy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'SDG7'!$F$6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DB71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'SDG7'!$C$7:$C$10</c:f>
              <c:strCache>
                <c:ptCount val="4"/>
                <c:pt idx="0">
                  <c:v>Scientific research for affordable and clean energy</c:v>
                </c:pt>
                <c:pt idx="1">
                  <c:v>Increasing dependence on clean energy  kilowatt hour</c:v>
                </c:pt>
                <c:pt idx="2">
                  <c:v>Green energy education programmes</c:v>
                </c:pt>
                <c:pt idx="3">
                  <c:v>Reduction of carbon emission</c:v>
                </c:pt>
              </c:strCache>
            </c:strRef>
          </c:cat>
          <c:val>
            <c:numRef>
              <c:f>'SDG7'!$F$7:$F$10</c:f>
              <c:numCache>
                <c:formatCode>0.0%</c:formatCode>
                <c:ptCount val="4"/>
                <c:pt idx="0">
                  <c:v>0.91562500000000002</c:v>
                </c:pt>
                <c:pt idx="1">
                  <c:v>0.94035940444405053</c:v>
                </c:pt>
                <c:pt idx="2">
                  <c:v>0.83333333333333337</c:v>
                </c:pt>
                <c:pt idx="3">
                  <c:v>0.85812356979405024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8A-43A6-9AB4-3676E8C0EB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94656"/>
        <c:axId val="315895904"/>
      </c:barChart>
      <c:catAx>
        <c:axId val="31589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5904"/>
        <c:crosses val="autoZero"/>
        <c:auto val="1"/>
        <c:lblAlgn val="ctr"/>
        <c:lblOffset val="100"/>
        <c:noMultiLvlLbl val="0"/>
      </c:catAx>
      <c:valAx>
        <c:axId val="315895904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Decent work and Economic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'SDG8'!$F$6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8F183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'SDG8'!$C$7:$C$10</c:f>
              <c:strCache>
                <c:ptCount val="4"/>
                <c:pt idx="0">
                  <c:v>Scientific research for decent work and economic growth</c:v>
                </c:pt>
                <c:pt idx="1">
                  <c:v>Good employment practices</c:v>
                </c:pt>
                <c:pt idx="2">
                  <c:v>Commitment against forced labour, modern slavery, human trafficking and child labour</c:v>
                </c:pt>
                <c:pt idx="3">
                  <c:v> secure and innovative work place  </c:v>
                </c:pt>
              </c:strCache>
            </c:strRef>
          </c:cat>
          <c:val>
            <c:numRef>
              <c:f>'SDG8'!$F$7:$F$10</c:f>
              <c:numCache>
                <c:formatCode>0.0%</c:formatCode>
                <c:ptCount val="4"/>
                <c:pt idx="0">
                  <c:v>0.85</c:v>
                </c:pt>
                <c:pt idx="1">
                  <c:v>0.91249999999999998</c:v>
                </c:pt>
                <c:pt idx="2">
                  <c:v>0.7142857142857143</c:v>
                </c:pt>
                <c:pt idx="3">
                  <c:v>0.94736842105263153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534-9B32-F4FAB35160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409744"/>
        <c:axId val="374413904"/>
      </c:barChart>
      <c:catAx>
        <c:axId val="37440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13904"/>
        <c:crosses val="autoZero"/>
        <c:auto val="1"/>
        <c:lblAlgn val="ctr"/>
        <c:lblOffset val="100"/>
        <c:noMultiLvlLbl val="0"/>
      </c:catAx>
      <c:valAx>
        <c:axId val="374413904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Industry, Innovation and Infrastructure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'SDG9'!$F$6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36D2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'SDG9'!$C$7:$C$10</c:f>
              <c:strCache>
                <c:ptCount val="4"/>
                <c:pt idx="0">
                  <c:v>Scientific research on Industry, Innovation and Infrastructure </c:v>
                </c:pt>
                <c:pt idx="1">
                  <c:v>Increase university research income</c:v>
                </c:pt>
                <c:pt idx="2">
                  <c:v>Nn of Startups</c:v>
                </c:pt>
                <c:pt idx="3">
                  <c:v>Innovative eduacion Environment</c:v>
                </c:pt>
              </c:strCache>
            </c:strRef>
          </c:cat>
          <c:val>
            <c:numRef>
              <c:f>'SDG9'!$F$7:$F$10</c:f>
              <c:numCache>
                <c:formatCode>0.0%</c:formatCode>
                <c:ptCount val="4"/>
                <c:pt idx="0">
                  <c:v>0.9</c:v>
                </c:pt>
                <c:pt idx="1">
                  <c:v>0.91109227799735626</c:v>
                </c:pt>
                <c:pt idx="2">
                  <c:v>0.66666666666666663</c:v>
                </c:pt>
                <c:pt idx="3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A-42E2-9172-6ACEC8157E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81344"/>
        <c:axId val="315882176"/>
      </c:barChart>
      <c:catAx>
        <c:axId val="31588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2176"/>
        <c:crosses val="autoZero"/>
        <c:auto val="1"/>
        <c:lblAlgn val="ctr"/>
        <c:lblOffset val="100"/>
        <c:noMultiLvlLbl val="0"/>
      </c:catAx>
      <c:valAx>
        <c:axId val="315882176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49A16A-8A65-4366-BC13-5FFAAC8AA04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0019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567575-871B-4397-82D7-71A4C0B53EA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827854-D3AD-4995-81CA-40E26F9A04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FB89A-4E6D-4310-A809-4E6FB358051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17</xdr:row>
      <xdr:rowOff>190500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A3265B-0853-46E7-8384-7FAB312C56A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15947E-6191-42D7-852F-ADA966A636A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791EF8-B25F-4296-9745-3E0CD866B97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2CDFC6-263A-4388-B3D2-9D3112F386A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68F489-0B0D-4827-951C-A855B7D8D0D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EBD1AE-BC4E-48AD-B817-F2A91F535BA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EA9370-FC68-4573-8AFC-483C1DC138A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D6487B-0927-4978-9DF7-96F643DD47F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876838-E11C-42BA-9A3C-CEF5788561E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9934E0-7F20-4905-99B0-E5C7B6276E6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92017C-2B89-44CC-BBD7-D9AFBB159A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A39533-3290-407A-B0EB-DF7A40EF72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190500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12F5D4-B9D3-44FE-8A8A-78BB2346618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9AFBC4-DAF6-445B-BC39-6C5D8FA72BA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3A0111-2BBA-442F-9E4A-A3C3A814F2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24BCD6-F7B7-4346-8DB1-BF0DC662A4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770256-C514-4245-936C-4E517B2DDBB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D5D37A-6C9D-485B-B205-E1023AF4FDE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F87C0C-DB85-40D2-A952-948E0BB29DF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5CE6E1-F106-40A3-9CDB-E638A80789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576307-4FDF-43F0-9BD9-6A9A90FACFA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9525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072247-F4CD-491D-B269-12DD0A33827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FDBC08-5F07-4BA0-9670-901D377D710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D6EB33-36DE-4C02-89B6-75048CC30A4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18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854211-6609-4E20-873D-B494E37C14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094AE7-F98C-47FC-AA91-1C9B0F37849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CB4F21-101E-4455-B866-2D0C369009F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059087-57D1-42B9-8D79-792352AEA78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2C6703-35F2-4F37-939D-4FE849C5F5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FCC5C5-B3C0-4C48-AA8C-25CBF88138A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325698-049A-4311-96B4-E3A0661355A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CB4C8D-C2DB-47DE-981C-7D458BCAB2F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7CBB17-9AE4-4F83-A668-76C6202929E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09F025-CA8B-4970-B294-54D4D49B84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98AAA1-FD96-4AB4-AEE2-8FBC1C06E4A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AB2586-2CBB-45A7-B5D3-E9371EAA04B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5E4755-8028-4716-8362-D99D8069C16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169E30-3FCA-4FAE-BB31-94FF987108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D189DB-6F16-4980-A65B-58EA4C17179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47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435547-6A0E-4F98-91B7-6CB2ABB441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48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14C937-C8BC-441D-8F95-598BCB30FEA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6C91D3-C6B9-4587-B46A-F459C8FE7C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EB78B2-3001-4C38-871F-D33DB854CFB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9053DD-F5F4-47EA-9FDB-CDDC979FF54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67F0B4-D8A9-416D-8829-0709A8367F9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4A4899-E362-4595-98C7-BA8A375C9C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9AB5DE-BD5A-4A0D-BBD4-7985BEB2B7C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CE0FD5-F559-42A4-A8BF-E7268A79CDD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3474E1-5557-4962-82B2-EF7BE0D1465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2A4B73-37D7-4663-8688-087F323824F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2DF7E6-EAE5-4170-9106-37126E4C20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129D7B-8E2F-473A-AF12-F5B9EA4A728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68B85B-2DD7-4DF8-9E7F-83F9A62C17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71438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F56109-BBA5-411D-8F4A-F3180C611991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89E48D-D635-4538-8911-16FCE2A29B0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2A8545-6E31-4F85-A7BE-01A0E783F0B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5AE356-BFFB-4336-BDC9-8B63C651A55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91F971-DDB7-44B0-B006-956D3D81982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AA1648-B520-43AD-9483-47DA4DF8EA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13B88C-7D5E-4260-B188-6C7E488C9D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23FDA2-EC7A-4C74-A57F-30DD793ECF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66596-E9AB-4021-9D16-D49B88F252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92DA60-E6D4-4122-96AF-78E70642E45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FDEA99-CAF4-4148-9EF5-3CF20D8FE8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48A975-E9CB-4CE2-8E55-5AC6EC46687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801E3D-F642-4D8A-A106-0DC8BC6E1C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86EC53-F3C5-4884-A5AB-E1EB24507F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6D1C16-8890-4A34-9D89-656417C673C4}"/>
            </a:ext>
          </a:extLst>
        </xdr:cNvPr>
        <xdr:cNvSpPr>
          <a:spLocks noChangeAspect="1" noChangeArrowheads="1"/>
        </xdr:cNvSpPr>
      </xdr:nvSpPr>
      <xdr:spPr bwMode="auto">
        <a:xfrm>
          <a:off x="13125450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5AAA67-9606-4490-B416-EFDBDD01BF23}"/>
            </a:ext>
          </a:extLst>
        </xdr:cNvPr>
        <xdr:cNvSpPr>
          <a:spLocks noChangeAspect="1" noChangeArrowheads="1"/>
        </xdr:cNvSpPr>
      </xdr:nvSpPr>
      <xdr:spPr bwMode="auto">
        <a:xfrm>
          <a:off x="13125450" y="7105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0</xdr:rowOff>
    </xdr:from>
    <xdr:to>
      <xdr:col>5</xdr:col>
      <xdr:colOff>666749</xdr:colOff>
      <xdr:row>25</xdr:row>
      <xdr:rowOff>102394</xdr:rowOff>
    </xdr:to>
    <xdr:graphicFrame macro="">
      <xdr:nvGraphicFramePr>
        <xdr:cNvPr id="113" name="Chart 112">
          <a:extLst>
            <a:ext uri="{FF2B5EF4-FFF2-40B4-BE49-F238E27FC236}">
              <a16:creationId xmlns:a16="http://schemas.microsoft.com/office/drawing/2014/main" id="{A14ED09D-6AC4-4415-8E88-799DDD0A3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285750</xdr:colOff>
      <xdr:row>0</xdr:row>
      <xdr:rowOff>0</xdr:rowOff>
    </xdr:from>
    <xdr:to>
      <xdr:col>8</xdr:col>
      <xdr:colOff>409788</xdr:colOff>
      <xdr:row>7</xdr:row>
      <xdr:rowOff>95461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872256A-B192-A2CC-7DA6-13C12828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0"/>
          <a:ext cx="1524213" cy="15146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400050</xdr:colOff>
      <xdr:row>24</xdr:row>
      <xdr:rowOff>109538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70D2DBD0-5198-463A-8493-FCE05E742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19050</xdr:rowOff>
    </xdr:from>
    <xdr:to>
      <xdr:col>8</xdr:col>
      <xdr:colOff>181184</xdr:colOff>
      <xdr:row>7</xdr:row>
      <xdr:rowOff>95459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4E13176E-A8D3-E124-4F10-FFA353D0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9050"/>
          <a:ext cx="1495634" cy="14956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10</xdr:row>
      <xdr:rowOff>0</xdr:rowOff>
    </xdr:from>
    <xdr:to>
      <xdr:col>6</xdr:col>
      <xdr:colOff>123825</xdr:colOff>
      <xdr:row>24</xdr:row>
      <xdr:rowOff>107156</xdr:rowOff>
    </xdr:to>
    <xdr:graphicFrame macro="">
      <xdr:nvGraphicFramePr>
        <xdr:cNvPr id="122" name="Chart 121">
          <a:extLst>
            <a:ext uri="{FF2B5EF4-FFF2-40B4-BE49-F238E27FC236}">
              <a16:creationId xmlns:a16="http://schemas.microsoft.com/office/drawing/2014/main" id="{B9135C8E-602C-441C-A357-DEE5A877E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38100</xdr:rowOff>
    </xdr:from>
    <xdr:to>
      <xdr:col>8</xdr:col>
      <xdr:colOff>190710</xdr:colOff>
      <xdr:row>6</xdr:row>
      <xdr:rowOff>314534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E9BEB8A3-E439-2CAB-F763-D1A95B99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6650" y="38100"/>
          <a:ext cx="1505160" cy="14956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10</xdr:row>
      <xdr:rowOff>0</xdr:rowOff>
    </xdr:from>
    <xdr:to>
      <xdr:col>5</xdr:col>
      <xdr:colOff>628650</xdr:colOff>
      <xdr:row>24</xdr:row>
      <xdr:rowOff>104775</xdr:rowOff>
    </xdr:to>
    <xdr:graphicFrame macro="">
      <xdr:nvGraphicFramePr>
        <xdr:cNvPr id="129" name="Chart 128">
          <a:extLst>
            <a:ext uri="{FF2B5EF4-FFF2-40B4-BE49-F238E27FC236}">
              <a16:creationId xmlns:a16="http://schemas.microsoft.com/office/drawing/2014/main" id="{4C72436F-388A-4291-B2ED-36F373721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0</xdr:row>
      <xdr:rowOff>19050</xdr:rowOff>
    </xdr:from>
    <xdr:to>
      <xdr:col>8</xdr:col>
      <xdr:colOff>162130</xdr:colOff>
      <xdr:row>7</xdr:row>
      <xdr:rowOff>85932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5070D716-4E63-8351-8F94-E8518EB11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19050"/>
          <a:ext cx="1467055" cy="148610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6</xdr:col>
      <xdr:colOff>190500</xdr:colOff>
      <xdr:row>24</xdr:row>
      <xdr:rowOff>107156</xdr:rowOff>
    </xdr:to>
    <xdr:graphicFrame macro="">
      <xdr:nvGraphicFramePr>
        <xdr:cNvPr id="131" name="Chart 130">
          <a:extLst>
            <a:ext uri="{FF2B5EF4-FFF2-40B4-BE49-F238E27FC236}">
              <a16:creationId xmlns:a16="http://schemas.microsoft.com/office/drawing/2014/main" id="{C6A71ACB-6A7E-490F-B257-CA6414A99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9525</xdr:colOff>
      <xdr:row>0</xdr:row>
      <xdr:rowOff>47625</xdr:rowOff>
    </xdr:from>
    <xdr:to>
      <xdr:col>8</xdr:col>
      <xdr:colOff>876507</xdr:colOff>
      <xdr:row>7</xdr:row>
      <xdr:rowOff>114507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BE37AE82-26EC-3A70-5385-371A76ECE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47625"/>
          <a:ext cx="1486107" cy="148610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6</xdr:col>
      <xdr:colOff>533400</xdr:colOff>
      <xdr:row>24</xdr:row>
      <xdr:rowOff>109538</xdr:rowOff>
    </xdr:to>
    <xdr:graphicFrame macro="">
      <xdr:nvGraphicFramePr>
        <xdr:cNvPr id="137" name="Chart 136">
          <a:extLst>
            <a:ext uri="{FF2B5EF4-FFF2-40B4-BE49-F238E27FC236}">
              <a16:creationId xmlns:a16="http://schemas.microsoft.com/office/drawing/2014/main" id="{AED3A400-A908-4F63-9557-727E3EF1E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28575</xdr:colOff>
      <xdr:row>0</xdr:row>
      <xdr:rowOff>28575</xdr:rowOff>
    </xdr:from>
    <xdr:to>
      <xdr:col>9</xdr:col>
      <xdr:colOff>211</xdr:colOff>
      <xdr:row>7</xdr:row>
      <xdr:rowOff>143089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6047842C-4ACF-F6E9-4696-71E806B5A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28575"/>
          <a:ext cx="1514686" cy="153373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11</xdr:row>
      <xdr:rowOff>47625</xdr:rowOff>
    </xdr:from>
    <xdr:to>
      <xdr:col>6</xdr:col>
      <xdr:colOff>180975</xdr:colOff>
      <xdr:row>25</xdr:row>
      <xdr:rowOff>154781</xdr:rowOff>
    </xdr:to>
    <xdr:graphicFrame macro="">
      <xdr:nvGraphicFramePr>
        <xdr:cNvPr id="143" name="Chart 142">
          <a:extLst>
            <a:ext uri="{FF2B5EF4-FFF2-40B4-BE49-F238E27FC236}">
              <a16:creationId xmlns:a16="http://schemas.microsoft.com/office/drawing/2014/main" id="{21E7D771-E1E1-4F5C-A1BA-AF4109A46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9525</xdr:colOff>
      <xdr:row>0</xdr:row>
      <xdr:rowOff>38100</xdr:rowOff>
    </xdr:from>
    <xdr:to>
      <xdr:col>9</xdr:col>
      <xdr:colOff>266905</xdr:colOff>
      <xdr:row>7</xdr:row>
      <xdr:rowOff>95456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7902056-A6A7-1E19-9213-57B894185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8525" y="38100"/>
          <a:ext cx="1467055" cy="14765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781050</xdr:colOff>
      <xdr:row>24</xdr:row>
      <xdr:rowOff>104775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4C13D1C4-D7D2-466E-BB5F-B4AFB5BDC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0</xdr:rowOff>
    </xdr:from>
    <xdr:to>
      <xdr:col>8</xdr:col>
      <xdr:colOff>152605</xdr:colOff>
      <xdr:row>6</xdr:row>
      <xdr:rowOff>247855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8F6BBAD-5E8D-54C2-643F-FC9CD7EA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00" y="0"/>
          <a:ext cx="1467055" cy="146705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352425</xdr:colOff>
      <xdr:row>24</xdr:row>
      <xdr:rowOff>107156</xdr:rowOff>
    </xdr:to>
    <xdr:graphicFrame macro="">
      <xdr:nvGraphicFramePr>
        <xdr:cNvPr id="146" name="Chart 145">
          <a:extLst>
            <a:ext uri="{FF2B5EF4-FFF2-40B4-BE49-F238E27FC236}">
              <a16:creationId xmlns:a16="http://schemas.microsoft.com/office/drawing/2014/main" id="{EB83B930-59D4-426D-B53A-3C5D71D6F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0</xdr:row>
      <xdr:rowOff>0</xdr:rowOff>
    </xdr:from>
    <xdr:to>
      <xdr:col>8</xdr:col>
      <xdr:colOff>352631</xdr:colOff>
      <xdr:row>7</xdr:row>
      <xdr:rowOff>66882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53CFD9CA-15CA-DF3D-AB2D-AA96D9F3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50" y="0"/>
          <a:ext cx="1476581" cy="1486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66675</xdr:rowOff>
    </xdr:from>
    <xdr:to>
      <xdr:col>6</xdr:col>
      <xdr:colOff>66675</xdr:colOff>
      <xdr:row>24</xdr:row>
      <xdr:rowOff>141175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E756E48F-6DD6-452E-9631-FA25E8180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28575</xdr:rowOff>
    </xdr:from>
    <xdr:to>
      <xdr:col>9</xdr:col>
      <xdr:colOff>266907</xdr:colOff>
      <xdr:row>7</xdr:row>
      <xdr:rowOff>95457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EDDF275-741C-492A-AC0B-7AC0D4517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28575"/>
          <a:ext cx="1486107" cy="1486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9525</xdr:rowOff>
    </xdr:from>
    <xdr:to>
      <xdr:col>6</xdr:col>
      <xdr:colOff>47624</xdr:colOff>
      <xdr:row>25</xdr:row>
      <xdr:rowOff>73138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714FD942-A3C2-4A3F-8D5E-B6D27659A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38100</xdr:rowOff>
    </xdr:from>
    <xdr:to>
      <xdr:col>8</xdr:col>
      <xdr:colOff>838403</xdr:colOff>
      <xdr:row>7</xdr:row>
      <xdr:rowOff>95456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366696E-3B30-E818-5529-FA8D2F63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38100"/>
          <a:ext cx="1457528" cy="14765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12</xdr:row>
      <xdr:rowOff>28575</xdr:rowOff>
    </xdr:from>
    <xdr:to>
      <xdr:col>3</xdr:col>
      <xdr:colOff>504824</xdr:colOff>
      <xdr:row>26</xdr:row>
      <xdr:rowOff>90488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BD3DC723-672F-41EC-9FD8-DBE3243F5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38100</xdr:colOff>
      <xdr:row>0</xdr:row>
      <xdr:rowOff>19050</xdr:rowOff>
    </xdr:from>
    <xdr:ext cx="1514686" cy="1495634"/>
    <xdr:pic>
      <xdr:nvPicPr>
        <xdr:cNvPr id="87" name="Picture 86">
          <a:extLst>
            <a:ext uri="{FF2B5EF4-FFF2-40B4-BE49-F238E27FC236}">
              <a16:creationId xmlns:a16="http://schemas.microsoft.com/office/drawing/2014/main" id="{96E73D14-3FF2-49B0-A1FF-BE6DFF4D1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9700" y="19050"/>
          <a:ext cx="1514686" cy="14956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0</xdr:rowOff>
    </xdr:from>
    <xdr:to>
      <xdr:col>4</xdr:col>
      <xdr:colOff>723899</xdr:colOff>
      <xdr:row>25</xdr:row>
      <xdr:rowOff>54088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AB567B8A-E39F-48B8-998A-5B8826342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0</xdr:row>
      <xdr:rowOff>9525</xdr:rowOff>
    </xdr:from>
    <xdr:to>
      <xdr:col>8</xdr:col>
      <xdr:colOff>200235</xdr:colOff>
      <xdr:row>7</xdr:row>
      <xdr:rowOff>85934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1E26B13-6F01-0F0E-68BA-EA565C02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4350" y="9525"/>
          <a:ext cx="1505160" cy="1495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95250</xdr:rowOff>
    </xdr:from>
    <xdr:to>
      <xdr:col>3</xdr:col>
      <xdr:colOff>228600</xdr:colOff>
      <xdr:row>27</xdr:row>
      <xdr:rowOff>66675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F717EBC1-4F5B-46CB-A7F3-4372B3D28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76200</xdr:colOff>
      <xdr:row>0</xdr:row>
      <xdr:rowOff>19050</xdr:rowOff>
    </xdr:from>
    <xdr:to>
      <xdr:col>8</xdr:col>
      <xdr:colOff>162132</xdr:colOff>
      <xdr:row>7</xdr:row>
      <xdr:rowOff>95459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25C9E50-6C27-4285-FB28-BCA4B1884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5950" y="19050"/>
          <a:ext cx="1486107" cy="1495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12</xdr:row>
      <xdr:rowOff>28575</xdr:rowOff>
    </xdr:from>
    <xdr:to>
      <xdr:col>5</xdr:col>
      <xdr:colOff>609599</xdr:colOff>
      <xdr:row>26</xdr:row>
      <xdr:rowOff>145256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2571BEFC-E708-40E2-99E7-060F47CF3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114300</xdr:colOff>
      <xdr:row>0</xdr:row>
      <xdr:rowOff>0</xdr:rowOff>
    </xdr:from>
    <xdr:to>
      <xdr:col>8</xdr:col>
      <xdr:colOff>181180</xdr:colOff>
      <xdr:row>7</xdr:row>
      <xdr:rowOff>66882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684AB1E5-727B-410D-4EEA-86E7010D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0" y="0"/>
          <a:ext cx="1467055" cy="1486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11</xdr:row>
      <xdr:rowOff>0</xdr:rowOff>
    </xdr:from>
    <xdr:to>
      <xdr:col>5</xdr:col>
      <xdr:colOff>733424</xdr:colOff>
      <xdr:row>25</xdr:row>
      <xdr:rowOff>107156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BE95ED8A-D78E-4E54-A575-A652F0772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400050</xdr:colOff>
      <xdr:row>0</xdr:row>
      <xdr:rowOff>19050</xdr:rowOff>
    </xdr:from>
    <xdr:to>
      <xdr:col>8</xdr:col>
      <xdr:colOff>495509</xdr:colOff>
      <xdr:row>7</xdr:row>
      <xdr:rowOff>85932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F91A17BE-3E08-0DB0-B92B-C7FBEE3C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19050"/>
          <a:ext cx="1495634" cy="14861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38100</xdr:rowOff>
    </xdr:from>
    <xdr:to>
      <xdr:col>5</xdr:col>
      <xdr:colOff>428625</xdr:colOff>
      <xdr:row>25</xdr:row>
      <xdr:rowOff>142875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9BB77961-EE51-464F-AC07-021A9D387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0</xdr:rowOff>
    </xdr:from>
    <xdr:to>
      <xdr:col>8</xdr:col>
      <xdr:colOff>190710</xdr:colOff>
      <xdr:row>7</xdr:row>
      <xdr:rowOff>66882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B957A573-FA40-2D24-D24A-EEDACE06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0"/>
          <a:ext cx="1505160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F1B4-77B5-4AD5-9235-9DE1119E11D9}">
  <sheetPr>
    <pageSetUpPr fitToPage="1"/>
  </sheetPr>
  <dimension ref="B1:H67"/>
  <sheetViews>
    <sheetView zoomScaleNormal="100" workbookViewId="0">
      <selection activeCell="F32" sqref="F32"/>
    </sheetView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6384" width="9.140625" style="1"/>
  </cols>
  <sheetData>
    <row r="1" spans="2:8" ht="15.75" thickBot="1" x14ac:dyDescent="0.3"/>
    <row r="2" spans="2:8" ht="24" customHeight="1" thickBot="1" x14ac:dyDescent="0.3">
      <c r="B2" s="195" t="s">
        <v>0</v>
      </c>
      <c r="C2" s="196"/>
      <c r="D2" s="197"/>
      <c r="E2" s="198" t="s">
        <v>1</v>
      </c>
      <c r="F2" s="199"/>
      <c r="G2" s="200"/>
    </row>
    <row r="3" spans="2:8" ht="16.5" x14ac:dyDescent="0.25">
      <c r="E3" s="3"/>
      <c r="F3" s="158"/>
    </row>
    <row r="4" spans="2:8" s="4" customFormat="1" ht="15.75" x14ac:dyDescent="0.25">
      <c r="B4" s="201" t="s">
        <v>2</v>
      </c>
      <c r="C4" s="201" t="s">
        <v>3</v>
      </c>
      <c r="D4" s="201" t="s">
        <v>4</v>
      </c>
      <c r="E4" s="202" t="s">
        <v>5</v>
      </c>
      <c r="F4" s="203">
        <v>2025</v>
      </c>
      <c r="G4" s="203"/>
      <c r="H4" s="203"/>
    </row>
    <row r="5" spans="2:8" s="4" customFormat="1" ht="15.75" x14ac:dyDescent="0.25">
      <c r="B5" s="201"/>
      <c r="C5" s="201"/>
      <c r="D5" s="201"/>
      <c r="E5" s="202"/>
      <c r="F5" s="123" t="s">
        <v>6</v>
      </c>
      <c r="G5" s="123" t="s">
        <v>7</v>
      </c>
      <c r="H5" s="123" t="s">
        <v>8</v>
      </c>
    </row>
    <row r="6" spans="2:8" s="7" customFormat="1" ht="15.75" x14ac:dyDescent="0.25">
      <c r="B6" s="188">
        <v>1</v>
      </c>
      <c r="C6" s="189" t="s">
        <v>9</v>
      </c>
      <c r="D6" s="124" t="s">
        <v>10</v>
      </c>
      <c r="E6" s="5" t="s">
        <v>11</v>
      </c>
      <c r="F6" s="6">
        <v>28</v>
      </c>
      <c r="G6" s="6">
        <v>30</v>
      </c>
      <c r="H6" s="139">
        <f t="shared" ref="H6:H33" si="0">F6/G6</f>
        <v>0.93333333333333335</v>
      </c>
    </row>
    <row r="7" spans="2:8" ht="15.75" x14ac:dyDescent="0.25">
      <c r="B7" s="188"/>
      <c r="C7" s="190"/>
      <c r="D7" s="124" t="s">
        <v>12</v>
      </c>
      <c r="E7" s="5" t="s">
        <v>13</v>
      </c>
      <c r="F7" s="6">
        <v>30725</v>
      </c>
      <c r="G7" s="6">
        <v>39006</v>
      </c>
      <c r="H7" s="139">
        <f t="shared" si="0"/>
        <v>0.78769932830846534</v>
      </c>
    </row>
    <row r="8" spans="2:8" ht="15.75" x14ac:dyDescent="0.25">
      <c r="B8" s="188"/>
      <c r="C8" s="190"/>
      <c r="D8" s="124" t="s">
        <v>14</v>
      </c>
      <c r="E8" s="5" t="s">
        <v>15</v>
      </c>
      <c r="F8" s="6">
        <v>141</v>
      </c>
      <c r="G8" s="6">
        <v>150</v>
      </c>
      <c r="H8" s="139">
        <f t="shared" si="0"/>
        <v>0.94</v>
      </c>
    </row>
    <row r="9" spans="2:8" s="7" customFormat="1" ht="15.75" x14ac:dyDescent="0.25">
      <c r="B9" s="191">
        <v>2</v>
      </c>
      <c r="C9" s="192" t="s">
        <v>16</v>
      </c>
      <c r="D9" s="8" t="s">
        <v>10</v>
      </c>
      <c r="E9" s="9" t="s">
        <v>17</v>
      </c>
      <c r="F9" s="125">
        <v>69</v>
      </c>
      <c r="G9" s="10">
        <v>75</v>
      </c>
      <c r="H9" s="140">
        <f t="shared" si="0"/>
        <v>0.92</v>
      </c>
    </row>
    <row r="10" spans="2:8" ht="15.75" x14ac:dyDescent="0.25">
      <c r="B10" s="191"/>
      <c r="C10" s="192"/>
      <c r="D10" s="8" t="s">
        <v>12</v>
      </c>
      <c r="E10" s="9" t="s">
        <v>18</v>
      </c>
      <c r="F10" s="126">
        <v>7</v>
      </c>
      <c r="G10" s="10">
        <v>8</v>
      </c>
      <c r="H10" s="140">
        <f t="shared" si="0"/>
        <v>0.875</v>
      </c>
    </row>
    <row r="11" spans="2:8" ht="15.75" x14ac:dyDescent="0.25">
      <c r="B11" s="191"/>
      <c r="C11" s="192"/>
      <c r="D11" s="8" t="s">
        <v>14</v>
      </c>
      <c r="E11" s="11" t="s">
        <v>19</v>
      </c>
      <c r="F11" s="126">
        <v>435</v>
      </c>
      <c r="G11" s="10">
        <v>520</v>
      </c>
      <c r="H11" s="140">
        <f t="shared" si="0"/>
        <v>0.83653846153846156</v>
      </c>
    </row>
    <row r="12" spans="2:8" ht="15.75" x14ac:dyDescent="0.25">
      <c r="B12" s="191"/>
      <c r="C12" s="192"/>
      <c r="D12" s="8" t="s">
        <v>20</v>
      </c>
      <c r="E12" s="12" t="s">
        <v>21</v>
      </c>
      <c r="F12" s="126">
        <v>11</v>
      </c>
      <c r="G12" s="10">
        <v>13</v>
      </c>
      <c r="H12" s="140">
        <f t="shared" si="0"/>
        <v>0.84615384615384615</v>
      </c>
    </row>
    <row r="13" spans="2:8" s="7" customFormat="1" ht="15.75" x14ac:dyDescent="0.25">
      <c r="B13" s="193">
        <v>3</v>
      </c>
      <c r="C13" s="194" t="s">
        <v>22</v>
      </c>
      <c r="D13" s="13" t="s">
        <v>10</v>
      </c>
      <c r="E13" s="15" t="s">
        <v>23</v>
      </c>
      <c r="F13" s="127">
        <v>760</v>
      </c>
      <c r="G13" s="16">
        <v>790</v>
      </c>
      <c r="H13" s="141">
        <f t="shared" si="0"/>
        <v>0.96202531645569622</v>
      </c>
    </row>
    <row r="14" spans="2:8" ht="15.75" x14ac:dyDescent="0.25">
      <c r="B14" s="193"/>
      <c r="C14" s="194"/>
      <c r="D14" s="13" t="s">
        <v>12</v>
      </c>
      <c r="E14" s="17" t="s">
        <v>24</v>
      </c>
      <c r="F14" s="127">
        <v>362</v>
      </c>
      <c r="G14" s="16">
        <v>460</v>
      </c>
      <c r="H14" s="141">
        <f t="shared" si="0"/>
        <v>0.78695652173913044</v>
      </c>
    </row>
    <row r="15" spans="2:8" ht="15.75" x14ac:dyDescent="0.25">
      <c r="B15" s="193"/>
      <c r="C15" s="194"/>
      <c r="D15" s="13" t="s">
        <v>14</v>
      </c>
      <c r="E15" s="17" t="s">
        <v>25</v>
      </c>
      <c r="F15" s="127">
        <v>55</v>
      </c>
      <c r="G15" s="16">
        <v>65</v>
      </c>
      <c r="H15" s="141">
        <f t="shared" si="0"/>
        <v>0.84615384615384615</v>
      </c>
    </row>
    <row r="16" spans="2:8" ht="15.75" x14ac:dyDescent="0.25">
      <c r="B16" s="193"/>
      <c r="C16" s="194"/>
      <c r="D16" s="13" t="s">
        <v>20</v>
      </c>
      <c r="E16" s="17" t="s">
        <v>26</v>
      </c>
      <c r="F16" s="127">
        <v>23</v>
      </c>
      <c r="G16" s="16">
        <v>25</v>
      </c>
      <c r="H16" s="141">
        <f t="shared" si="0"/>
        <v>0.92</v>
      </c>
    </row>
    <row r="17" spans="2:8" ht="15.75" x14ac:dyDescent="0.25">
      <c r="B17" s="193"/>
      <c r="C17" s="194"/>
      <c r="D17" s="13" t="s">
        <v>27</v>
      </c>
      <c r="E17" s="17" t="s">
        <v>28</v>
      </c>
      <c r="F17" s="127">
        <v>15</v>
      </c>
      <c r="G17" s="16">
        <v>17</v>
      </c>
      <c r="H17" s="141">
        <f t="shared" si="0"/>
        <v>0.88235294117647056</v>
      </c>
    </row>
    <row r="18" spans="2:8" s="7" customFormat="1" ht="15.75" x14ac:dyDescent="0.25">
      <c r="B18" s="182">
        <v>4</v>
      </c>
      <c r="C18" s="183" t="s">
        <v>29</v>
      </c>
      <c r="D18" s="18" t="s">
        <v>10</v>
      </c>
      <c r="E18" s="19" t="s">
        <v>30</v>
      </c>
      <c r="F18" s="128">
        <v>281</v>
      </c>
      <c r="G18" s="20">
        <v>310</v>
      </c>
      <c r="H18" s="142">
        <f t="shared" si="0"/>
        <v>0.90645161290322585</v>
      </c>
    </row>
    <row r="19" spans="2:8" ht="15.75" x14ac:dyDescent="0.25">
      <c r="B19" s="182"/>
      <c r="C19" s="183"/>
      <c r="D19" s="18" t="s">
        <v>12</v>
      </c>
      <c r="E19" s="19" t="s">
        <v>31</v>
      </c>
      <c r="F19" s="128">
        <v>75</v>
      </c>
      <c r="G19" s="20">
        <v>82</v>
      </c>
      <c r="H19" s="142">
        <f t="shared" si="0"/>
        <v>0.91463414634146345</v>
      </c>
    </row>
    <row r="20" spans="2:8" ht="15.75" x14ac:dyDescent="0.25">
      <c r="B20" s="182"/>
      <c r="C20" s="183"/>
      <c r="D20" s="18" t="s">
        <v>14</v>
      </c>
      <c r="E20" s="21" t="s">
        <v>32</v>
      </c>
      <c r="F20" s="128">
        <v>105</v>
      </c>
      <c r="G20" s="20">
        <v>115</v>
      </c>
      <c r="H20" s="142">
        <f t="shared" si="0"/>
        <v>0.91304347826086951</v>
      </c>
    </row>
    <row r="21" spans="2:8" ht="15.75" x14ac:dyDescent="0.25">
      <c r="B21" s="182"/>
      <c r="C21" s="183"/>
      <c r="D21" s="18" t="s">
        <v>20</v>
      </c>
      <c r="E21" s="19" t="s">
        <v>33</v>
      </c>
      <c r="F21" s="128">
        <v>73</v>
      </c>
      <c r="G21" s="20">
        <v>80</v>
      </c>
      <c r="H21" s="142">
        <f t="shared" si="0"/>
        <v>0.91249999999999998</v>
      </c>
    </row>
    <row r="22" spans="2:8" ht="15.75" x14ac:dyDescent="0.25">
      <c r="B22" s="184">
        <v>5</v>
      </c>
      <c r="C22" s="185" t="s">
        <v>34</v>
      </c>
      <c r="D22" s="22" t="s">
        <v>10</v>
      </c>
      <c r="E22" s="23" t="s">
        <v>35</v>
      </c>
      <c r="F22" s="129">
        <v>61</v>
      </c>
      <c r="G22" s="24">
        <v>70</v>
      </c>
      <c r="H22" s="143">
        <f t="shared" si="0"/>
        <v>0.87142857142857144</v>
      </c>
    </row>
    <row r="23" spans="2:8" s="7" customFormat="1" ht="15.75" x14ac:dyDescent="0.25">
      <c r="B23" s="184"/>
      <c r="C23" s="185"/>
      <c r="D23" s="22" t="s">
        <v>12</v>
      </c>
      <c r="E23" s="23" t="s">
        <v>36</v>
      </c>
      <c r="F23" s="129">
        <v>51</v>
      </c>
      <c r="G23" s="24">
        <v>60</v>
      </c>
      <c r="H23" s="143">
        <f t="shared" si="0"/>
        <v>0.85</v>
      </c>
    </row>
    <row r="24" spans="2:8" ht="15.75" x14ac:dyDescent="0.25">
      <c r="B24" s="184"/>
      <c r="C24" s="185"/>
      <c r="D24" s="22" t="s">
        <v>14</v>
      </c>
      <c r="E24" s="23" t="s">
        <v>37</v>
      </c>
      <c r="F24" s="129">
        <v>12</v>
      </c>
      <c r="G24" s="24">
        <v>16</v>
      </c>
      <c r="H24" s="143">
        <f t="shared" si="0"/>
        <v>0.75</v>
      </c>
    </row>
    <row r="25" spans="2:8" ht="31.5" x14ac:dyDescent="0.25">
      <c r="B25" s="184"/>
      <c r="C25" s="185"/>
      <c r="D25" s="22" t="s">
        <v>20</v>
      </c>
      <c r="E25" s="23" t="s">
        <v>38</v>
      </c>
      <c r="F25" s="129">
        <v>20</v>
      </c>
      <c r="G25" s="24">
        <v>24</v>
      </c>
      <c r="H25" s="143">
        <f t="shared" si="0"/>
        <v>0.83333333333333337</v>
      </c>
    </row>
    <row r="26" spans="2:8" s="7" customFormat="1" ht="15.75" x14ac:dyDescent="0.25">
      <c r="B26" s="186">
        <v>6</v>
      </c>
      <c r="C26" s="187" t="s">
        <v>39</v>
      </c>
      <c r="D26" s="25" t="s">
        <v>10</v>
      </c>
      <c r="E26" s="26" t="s">
        <v>40</v>
      </c>
      <c r="F26" s="131">
        <v>171</v>
      </c>
      <c r="G26" s="27">
        <v>185</v>
      </c>
      <c r="H26" s="144">
        <f t="shared" si="0"/>
        <v>0.92432432432432432</v>
      </c>
    </row>
    <row r="27" spans="2:8" ht="15.75" x14ac:dyDescent="0.25">
      <c r="B27" s="186"/>
      <c r="C27" s="187"/>
      <c r="D27" s="25" t="s">
        <v>12</v>
      </c>
      <c r="E27" s="26" t="s">
        <v>41</v>
      </c>
      <c r="F27" s="27">
        <v>50</v>
      </c>
      <c r="G27" s="27">
        <v>65</v>
      </c>
      <c r="H27" s="144">
        <f t="shared" si="0"/>
        <v>0.76923076923076927</v>
      </c>
    </row>
    <row r="28" spans="2:8" ht="15.75" x14ac:dyDescent="0.25">
      <c r="B28" s="186"/>
      <c r="C28" s="187"/>
      <c r="D28" s="25" t="s">
        <v>14</v>
      </c>
      <c r="E28" s="26" t="s">
        <v>42</v>
      </c>
      <c r="F28" s="27">
        <v>4</v>
      </c>
      <c r="G28" s="27">
        <v>6</v>
      </c>
      <c r="H28" s="144">
        <f t="shared" si="0"/>
        <v>0.66666666666666663</v>
      </c>
    </row>
    <row r="29" spans="2:8" ht="15.75" x14ac:dyDescent="0.25">
      <c r="B29" s="186"/>
      <c r="C29" s="187"/>
      <c r="D29" s="25" t="s">
        <v>20</v>
      </c>
      <c r="E29" s="26" t="s">
        <v>43</v>
      </c>
      <c r="F29" s="27">
        <v>7</v>
      </c>
      <c r="G29" s="27">
        <v>8</v>
      </c>
      <c r="H29" s="144">
        <f t="shared" si="0"/>
        <v>0.875</v>
      </c>
    </row>
    <row r="30" spans="2:8" ht="15.75" x14ac:dyDescent="0.25">
      <c r="B30" s="186"/>
      <c r="C30" s="187"/>
      <c r="D30" s="25" t="s">
        <v>27</v>
      </c>
      <c r="E30" s="26" t="s">
        <v>44</v>
      </c>
      <c r="F30" s="27">
        <v>10</v>
      </c>
      <c r="G30" s="27">
        <v>12</v>
      </c>
      <c r="H30" s="144">
        <f t="shared" si="0"/>
        <v>0.83333333333333337</v>
      </c>
    </row>
    <row r="31" spans="2:8" s="7" customFormat="1" ht="15.75" x14ac:dyDescent="0.25">
      <c r="B31" s="171">
        <v>7</v>
      </c>
      <c r="C31" s="172" t="s">
        <v>45</v>
      </c>
      <c r="D31" s="28" t="s">
        <v>10</v>
      </c>
      <c r="E31" s="29" t="s">
        <v>46</v>
      </c>
      <c r="F31" s="132">
        <v>293</v>
      </c>
      <c r="G31" s="30">
        <v>320</v>
      </c>
      <c r="H31" s="145">
        <f t="shared" si="0"/>
        <v>0.91562500000000002</v>
      </c>
    </row>
    <row r="32" spans="2:8" ht="15.75" x14ac:dyDescent="0.25">
      <c r="B32" s="171"/>
      <c r="C32" s="172"/>
      <c r="D32" s="28" t="s">
        <v>12</v>
      </c>
      <c r="E32" s="29" t="s">
        <v>47</v>
      </c>
      <c r="F32" s="30">
        <v>13773400</v>
      </c>
      <c r="G32" s="30">
        <v>14646953</v>
      </c>
      <c r="H32" s="145">
        <f t="shared" si="0"/>
        <v>0.94035940444405053</v>
      </c>
    </row>
    <row r="33" spans="2:8" ht="15.75" x14ac:dyDescent="0.25">
      <c r="B33" s="171"/>
      <c r="C33" s="172"/>
      <c r="D33" s="28" t="s">
        <v>14</v>
      </c>
      <c r="E33" s="29" t="s">
        <v>48</v>
      </c>
      <c r="F33" s="30">
        <v>5</v>
      </c>
      <c r="G33" s="30">
        <v>6</v>
      </c>
      <c r="H33" s="145">
        <f t="shared" si="0"/>
        <v>0.83333333333333337</v>
      </c>
    </row>
    <row r="34" spans="2:8" ht="15.75" x14ac:dyDescent="0.25">
      <c r="B34" s="171"/>
      <c r="C34" s="172"/>
      <c r="D34" s="28" t="s">
        <v>20</v>
      </c>
      <c r="E34" s="29" t="s">
        <v>49</v>
      </c>
      <c r="F34" s="30">
        <v>174.8</v>
      </c>
      <c r="G34" s="30">
        <v>150</v>
      </c>
      <c r="H34" s="145">
        <f>G34/F34</f>
        <v>0.85812356979405024</v>
      </c>
    </row>
    <row r="35" spans="2:8" s="7" customFormat="1" ht="15.75" x14ac:dyDescent="0.25">
      <c r="B35" s="173">
        <v>8</v>
      </c>
      <c r="C35" s="174" t="s">
        <v>50</v>
      </c>
      <c r="D35" s="31" t="s">
        <v>10</v>
      </c>
      <c r="E35" s="32" t="s">
        <v>51</v>
      </c>
      <c r="F35" s="133">
        <v>170</v>
      </c>
      <c r="G35" s="33">
        <v>200</v>
      </c>
      <c r="H35" s="146">
        <f t="shared" ref="H35:H67" si="1">F35/G35</f>
        <v>0.85</v>
      </c>
    </row>
    <row r="36" spans="2:8" ht="15.75" x14ac:dyDescent="0.25">
      <c r="B36" s="173"/>
      <c r="C36" s="174"/>
      <c r="D36" s="31" t="s">
        <v>12</v>
      </c>
      <c r="E36" s="32" t="s">
        <v>52</v>
      </c>
      <c r="F36" s="33">
        <v>73</v>
      </c>
      <c r="G36" s="33">
        <v>80</v>
      </c>
      <c r="H36" s="146">
        <f t="shared" si="1"/>
        <v>0.91249999999999998</v>
      </c>
    </row>
    <row r="37" spans="2:8" ht="15.75" x14ac:dyDescent="0.25">
      <c r="B37" s="173"/>
      <c r="C37" s="174"/>
      <c r="D37" s="31" t="s">
        <v>14</v>
      </c>
      <c r="E37" s="32" t="s">
        <v>53</v>
      </c>
      <c r="F37" s="33">
        <v>5</v>
      </c>
      <c r="G37" s="33">
        <v>7</v>
      </c>
      <c r="H37" s="146">
        <f t="shared" si="1"/>
        <v>0.7142857142857143</v>
      </c>
    </row>
    <row r="38" spans="2:8" ht="15.75" x14ac:dyDescent="0.25">
      <c r="B38" s="173"/>
      <c r="C38" s="174"/>
      <c r="D38" s="31" t="s">
        <v>20</v>
      </c>
      <c r="E38" s="32" t="s">
        <v>54</v>
      </c>
      <c r="F38" s="33">
        <v>90</v>
      </c>
      <c r="G38" s="33">
        <v>95</v>
      </c>
      <c r="H38" s="146">
        <f t="shared" si="1"/>
        <v>0.94736842105263153</v>
      </c>
    </row>
    <row r="39" spans="2:8" s="7" customFormat="1" ht="15.75" x14ac:dyDescent="0.25">
      <c r="B39" s="175">
        <v>9</v>
      </c>
      <c r="C39" s="176" t="s">
        <v>55</v>
      </c>
      <c r="D39" s="34" t="s">
        <v>10</v>
      </c>
      <c r="E39" s="35" t="s">
        <v>56</v>
      </c>
      <c r="F39" s="36">
        <v>315</v>
      </c>
      <c r="G39" s="37">
        <v>350</v>
      </c>
      <c r="H39" s="147">
        <f t="shared" si="1"/>
        <v>0.9</v>
      </c>
    </row>
    <row r="40" spans="2:8" ht="15.75" x14ac:dyDescent="0.25">
      <c r="B40" s="175"/>
      <c r="C40" s="176"/>
      <c r="D40" s="34" t="s">
        <v>12</v>
      </c>
      <c r="E40" s="35" t="s">
        <v>57</v>
      </c>
      <c r="F40" s="130">
        <v>30963523</v>
      </c>
      <c r="G40" s="130">
        <v>33985057</v>
      </c>
      <c r="H40" s="147">
        <f t="shared" si="1"/>
        <v>0.91109227799735626</v>
      </c>
    </row>
    <row r="41" spans="2:8" ht="15.75" x14ac:dyDescent="0.25">
      <c r="B41" s="175"/>
      <c r="C41" s="176"/>
      <c r="D41" s="34" t="s">
        <v>14</v>
      </c>
      <c r="E41" s="35" t="s">
        <v>58</v>
      </c>
      <c r="F41" s="37">
        <v>8</v>
      </c>
      <c r="G41" s="37">
        <v>12</v>
      </c>
      <c r="H41" s="147">
        <f t="shared" si="1"/>
        <v>0.66666666666666663</v>
      </c>
    </row>
    <row r="42" spans="2:8" ht="15.75" x14ac:dyDescent="0.25">
      <c r="B42" s="175"/>
      <c r="C42" s="176"/>
      <c r="D42" s="34" t="s">
        <v>20</v>
      </c>
      <c r="E42" s="35" t="s">
        <v>59</v>
      </c>
      <c r="F42" s="37">
        <v>5</v>
      </c>
      <c r="G42" s="37">
        <v>7</v>
      </c>
      <c r="H42" s="147">
        <f t="shared" si="1"/>
        <v>0.7142857142857143</v>
      </c>
    </row>
    <row r="43" spans="2:8" s="7" customFormat="1" ht="15.75" x14ac:dyDescent="0.25">
      <c r="B43" s="177">
        <v>10</v>
      </c>
      <c r="C43" s="178" t="s">
        <v>60</v>
      </c>
      <c r="D43" s="38" t="s">
        <v>10</v>
      </c>
      <c r="E43" s="39" t="s">
        <v>61</v>
      </c>
      <c r="F43" s="40">
        <v>87</v>
      </c>
      <c r="G43" s="41">
        <v>100</v>
      </c>
      <c r="H43" s="148">
        <f t="shared" si="1"/>
        <v>0.87</v>
      </c>
    </row>
    <row r="44" spans="2:8" ht="15.75" x14ac:dyDescent="0.25">
      <c r="B44" s="177"/>
      <c r="C44" s="178"/>
      <c r="D44" s="38" t="s">
        <v>12</v>
      </c>
      <c r="E44" s="39" t="s">
        <v>62</v>
      </c>
      <c r="F44" s="41">
        <v>1196</v>
      </c>
      <c r="G44" s="41">
        <v>1800</v>
      </c>
      <c r="H44" s="148">
        <f t="shared" si="1"/>
        <v>0.66444444444444439</v>
      </c>
    </row>
    <row r="45" spans="2:8" ht="15.75" x14ac:dyDescent="0.25">
      <c r="B45" s="177"/>
      <c r="C45" s="178"/>
      <c r="D45" s="38" t="s">
        <v>14</v>
      </c>
      <c r="E45" s="39" t="s">
        <v>63</v>
      </c>
      <c r="F45" s="41">
        <v>78</v>
      </c>
      <c r="G45" s="41">
        <v>85</v>
      </c>
      <c r="H45" s="148">
        <f t="shared" si="1"/>
        <v>0.91764705882352937</v>
      </c>
    </row>
    <row r="46" spans="2:8" s="7" customFormat="1" ht="15.75" x14ac:dyDescent="0.25">
      <c r="B46" s="179">
        <v>11</v>
      </c>
      <c r="C46" s="180" t="s">
        <v>64</v>
      </c>
      <c r="D46" s="42" t="s">
        <v>10</v>
      </c>
      <c r="E46" s="43" t="s">
        <v>65</v>
      </c>
      <c r="F46" s="44">
        <v>176</v>
      </c>
      <c r="G46" s="45">
        <v>195</v>
      </c>
      <c r="H46" s="149">
        <f t="shared" si="1"/>
        <v>0.90256410256410258</v>
      </c>
    </row>
    <row r="47" spans="2:8" ht="15.75" x14ac:dyDescent="0.25">
      <c r="B47" s="179"/>
      <c r="C47" s="180"/>
      <c r="D47" s="42" t="s">
        <v>12</v>
      </c>
      <c r="E47" s="43" t="s">
        <v>66</v>
      </c>
      <c r="F47" s="45">
        <v>10</v>
      </c>
      <c r="G47" s="45">
        <v>12</v>
      </c>
      <c r="H47" s="149">
        <f t="shared" si="1"/>
        <v>0.83333333333333337</v>
      </c>
    </row>
    <row r="48" spans="2:8" ht="15.75" x14ac:dyDescent="0.25">
      <c r="B48" s="179"/>
      <c r="C48" s="180"/>
      <c r="D48" s="42" t="s">
        <v>14</v>
      </c>
      <c r="E48" s="43" t="s">
        <v>67</v>
      </c>
      <c r="F48" s="45">
        <v>25</v>
      </c>
      <c r="G48" s="45">
        <v>28</v>
      </c>
      <c r="H48" s="149">
        <f t="shared" si="1"/>
        <v>0.8928571428571429</v>
      </c>
    </row>
    <row r="49" spans="2:8" s="7" customFormat="1" ht="15.75" x14ac:dyDescent="0.25">
      <c r="B49" s="181">
        <v>12</v>
      </c>
      <c r="C49" s="170" t="s">
        <v>68</v>
      </c>
      <c r="D49" s="46" t="s">
        <v>10</v>
      </c>
      <c r="E49" s="47" t="s">
        <v>69</v>
      </c>
      <c r="F49" s="134">
        <v>164</v>
      </c>
      <c r="G49" s="48">
        <v>150</v>
      </c>
      <c r="H49" s="150">
        <f t="shared" si="1"/>
        <v>1.0933333333333333</v>
      </c>
    </row>
    <row r="50" spans="2:8" ht="15.75" x14ac:dyDescent="0.25">
      <c r="B50" s="181"/>
      <c r="C50" s="170"/>
      <c r="D50" s="46" t="s">
        <v>12</v>
      </c>
      <c r="E50" s="47" t="s">
        <v>70</v>
      </c>
      <c r="F50" s="48">
        <v>5</v>
      </c>
      <c r="G50" s="48">
        <v>6</v>
      </c>
      <c r="H50" s="150">
        <f t="shared" si="1"/>
        <v>0.83333333333333337</v>
      </c>
    </row>
    <row r="51" spans="2:8" ht="15.75" x14ac:dyDescent="0.25">
      <c r="B51" s="181"/>
      <c r="C51" s="170"/>
      <c r="D51" s="46" t="s">
        <v>14</v>
      </c>
      <c r="E51" s="47" t="s">
        <v>71</v>
      </c>
      <c r="F51" s="48">
        <v>60</v>
      </c>
      <c r="G51" s="48">
        <v>70</v>
      </c>
      <c r="H51" s="150">
        <f t="shared" si="1"/>
        <v>0.8571428571428571</v>
      </c>
    </row>
    <row r="52" spans="2:8" s="7" customFormat="1" ht="15.75" x14ac:dyDescent="0.25">
      <c r="B52" s="164">
        <v>13</v>
      </c>
      <c r="C52" s="165" t="s">
        <v>72</v>
      </c>
      <c r="D52" s="49" t="s">
        <v>10</v>
      </c>
      <c r="E52" s="50" t="s">
        <v>73</v>
      </c>
      <c r="F52" s="135">
        <v>86</v>
      </c>
      <c r="G52" s="51">
        <v>100</v>
      </c>
      <c r="H52" s="151">
        <f t="shared" si="1"/>
        <v>0.86</v>
      </c>
    </row>
    <row r="53" spans="2:8" ht="15.75" x14ac:dyDescent="0.25">
      <c r="B53" s="164"/>
      <c r="C53" s="165"/>
      <c r="D53" s="49" t="s">
        <v>12</v>
      </c>
      <c r="E53" s="50" t="s">
        <v>74</v>
      </c>
      <c r="F53" s="51">
        <v>2130</v>
      </c>
      <c r="G53" s="51">
        <v>2460</v>
      </c>
      <c r="H53" s="151">
        <f t="shared" si="1"/>
        <v>0.86585365853658536</v>
      </c>
    </row>
    <row r="54" spans="2:8" ht="15.75" x14ac:dyDescent="0.25">
      <c r="B54" s="164"/>
      <c r="C54" s="165"/>
      <c r="D54" s="49" t="s">
        <v>14</v>
      </c>
      <c r="E54" s="50" t="s">
        <v>75</v>
      </c>
      <c r="F54" s="51">
        <v>15</v>
      </c>
      <c r="G54" s="51">
        <v>17</v>
      </c>
      <c r="H54" s="151">
        <f t="shared" si="1"/>
        <v>0.88235294117647056</v>
      </c>
    </row>
    <row r="55" spans="2:8" s="7" customFormat="1" ht="15.75" x14ac:dyDescent="0.25">
      <c r="B55" s="166">
        <v>14</v>
      </c>
      <c r="C55" s="167" t="s">
        <v>76</v>
      </c>
      <c r="D55" s="52" t="s">
        <v>10</v>
      </c>
      <c r="E55" s="53" t="s">
        <v>77</v>
      </c>
      <c r="F55" s="136">
        <v>20</v>
      </c>
      <c r="G55" s="54">
        <v>25</v>
      </c>
      <c r="H55" s="152">
        <f t="shared" si="1"/>
        <v>0.8</v>
      </c>
    </row>
    <row r="56" spans="2:8" ht="15.75" x14ac:dyDescent="0.25">
      <c r="B56" s="166"/>
      <c r="C56" s="167"/>
      <c r="D56" s="52" t="s">
        <v>12</v>
      </c>
      <c r="E56" s="53" t="s">
        <v>78</v>
      </c>
      <c r="F56" s="54">
        <v>5</v>
      </c>
      <c r="G56" s="54">
        <v>7</v>
      </c>
      <c r="H56" s="152">
        <f t="shared" si="1"/>
        <v>0.7142857142857143</v>
      </c>
    </row>
    <row r="57" spans="2:8" ht="15.75" x14ac:dyDescent="0.25">
      <c r="B57" s="166"/>
      <c r="C57" s="167"/>
      <c r="D57" s="52" t="s">
        <v>14</v>
      </c>
      <c r="E57" s="53" t="s">
        <v>79</v>
      </c>
      <c r="F57" s="54">
        <v>13</v>
      </c>
      <c r="G57" s="54">
        <v>14</v>
      </c>
      <c r="H57" s="152">
        <f t="shared" si="1"/>
        <v>0.9285714285714286</v>
      </c>
    </row>
    <row r="58" spans="2:8" s="7" customFormat="1" ht="15.75" x14ac:dyDescent="0.25">
      <c r="B58" s="168">
        <v>15</v>
      </c>
      <c r="C58" s="169" t="s">
        <v>80</v>
      </c>
      <c r="D58" s="55" t="s">
        <v>10</v>
      </c>
      <c r="E58" s="56" t="s">
        <v>81</v>
      </c>
      <c r="F58" s="137">
        <v>32</v>
      </c>
      <c r="G58" s="57">
        <v>35</v>
      </c>
      <c r="H58" s="153">
        <f t="shared" si="1"/>
        <v>0.91428571428571426</v>
      </c>
    </row>
    <row r="59" spans="2:8" ht="15.75" x14ac:dyDescent="0.25">
      <c r="B59" s="168"/>
      <c r="C59" s="169"/>
      <c r="D59" s="55" t="s">
        <v>12</v>
      </c>
      <c r="E59" s="56" t="s">
        <v>82</v>
      </c>
      <c r="F59" s="57">
        <v>10</v>
      </c>
      <c r="G59" s="57">
        <v>12</v>
      </c>
      <c r="H59" s="153">
        <f t="shared" si="1"/>
        <v>0.83333333333333337</v>
      </c>
    </row>
    <row r="60" spans="2:8" ht="15.75" x14ac:dyDescent="0.25">
      <c r="B60" s="168"/>
      <c r="C60" s="169"/>
      <c r="D60" s="55" t="s">
        <v>14</v>
      </c>
      <c r="E60" s="56" t="s">
        <v>83</v>
      </c>
      <c r="F60" s="57">
        <v>45</v>
      </c>
      <c r="G60" s="57">
        <v>60</v>
      </c>
      <c r="H60" s="153">
        <f t="shared" si="1"/>
        <v>0.75</v>
      </c>
    </row>
    <row r="61" spans="2:8" ht="15.75" x14ac:dyDescent="0.25">
      <c r="B61" s="168"/>
      <c r="C61" s="169"/>
      <c r="D61" s="55" t="s">
        <v>20</v>
      </c>
      <c r="E61" s="56" t="s">
        <v>84</v>
      </c>
      <c r="F61" s="57">
        <v>111</v>
      </c>
      <c r="G61" s="57">
        <v>120</v>
      </c>
      <c r="H61" s="153">
        <f t="shared" si="1"/>
        <v>0.92500000000000004</v>
      </c>
    </row>
    <row r="62" spans="2:8" s="7" customFormat="1" ht="15.75" x14ac:dyDescent="0.25">
      <c r="B62" s="160">
        <v>16</v>
      </c>
      <c r="C62" s="161" t="s">
        <v>85</v>
      </c>
      <c r="D62" s="58" t="s">
        <v>10</v>
      </c>
      <c r="E62" s="59" t="s">
        <v>86</v>
      </c>
      <c r="F62" s="138">
        <v>138</v>
      </c>
      <c r="G62" s="60">
        <v>150</v>
      </c>
      <c r="H62" s="154">
        <f t="shared" si="1"/>
        <v>0.92</v>
      </c>
    </row>
    <row r="63" spans="2:8" ht="15.75" x14ac:dyDescent="0.25">
      <c r="B63" s="160"/>
      <c r="C63" s="161"/>
      <c r="D63" s="58" t="s">
        <v>12</v>
      </c>
      <c r="E63" s="59" t="s">
        <v>87</v>
      </c>
      <c r="F63" s="60">
        <v>31</v>
      </c>
      <c r="G63" s="60">
        <v>35</v>
      </c>
      <c r="H63" s="154">
        <f t="shared" si="1"/>
        <v>0.88571428571428568</v>
      </c>
    </row>
    <row r="64" spans="2:8" ht="15.75" x14ac:dyDescent="0.25">
      <c r="B64" s="160"/>
      <c r="C64" s="161"/>
      <c r="D64" s="58" t="s">
        <v>14</v>
      </c>
      <c r="E64" s="59" t="s">
        <v>88</v>
      </c>
      <c r="F64" s="60">
        <v>4</v>
      </c>
      <c r="G64" s="60">
        <v>5</v>
      </c>
      <c r="H64" s="154">
        <f t="shared" si="1"/>
        <v>0.8</v>
      </c>
    </row>
    <row r="65" spans="2:8" s="7" customFormat="1" ht="15.75" x14ac:dyDescent="0.25">
      <c r="B65" s="162">
        <v>17</v>
      </c>
      <c r="C65" s="163" t="s">
        <v>89</v>
      </c>
      <c r="D65" s="61" t="s">
        <v>10</v>
      </c>
      <c r="E65" s="62" t="s">
        <v>90</v>
      </c>
      <c r="F65" s="63">
        <v>120</v>
      </c>
      <c r="G65" s="63">
        <v>140</v>
      </c>
      <c r="H65" s="155">
        <f t="shared" si="1"/>
        <v>0.8571428571428571</v>
      </c>
    </row>
    <row r="66" spans="2:8" ht="15.75" x14ac:dyDescent="0.25">
      <c r="B66" s="162"/>
      <c r="C66" s="163"/>
      <c r="D66" s="61" t="s">
        <v>12</v>
      </c>
      <c r="E66" s="62" t="s">
        <v>91</v>
      </c>
      <c r="F66" s="63">
        <v>5</v>
      </c>
      <c r="G66" s="63">
        <v>6</v>
      </c>
      <c r="H66" s="155">
        <f t="shared" si="1"/>
        <v>0.83333333333333337</v>
      </c>
    </row>
    <row r="67" spans="2:8" ht="15.75" x14ac:dyDescent="0.25">
      <c r="B67" s="162"/>
      <c r="C67" s="163"/>
      <c r="D67" s="61" t="s">
        <v>14</v>
      </c>
      <c r="E67" s="62" t="s">
        <v>92</v>
      </c>
      <c r="F67" s="63">
        <v>87</v>
      </c>
      <c r="G67" s="63">
        <v>92</v>
      </c>
      <c r="H67" s="155">
        <f t="shared" si="1"/>
        <v>0.94565217391304346</v>
      </c>
    </row>
  </sheetData>
  <mergeCells count="41">
    <mergeCell ref="B2:D2"/>
    <mergeCell ref="E2:G2"/>
    <mergeCell ref="B4:B5"/>
    <mergeCell ref="C4:C5"/>
    <mergeCell ref="D4:D5"/>
    <mergeCell ref="E4:E5"/>
    <mergeCell ref="F4:H4"/>
    <mergeCell ref="B6:B8"/>
    <mergeCell ref="C6:C8"/>
    <mergeCell ref="B9:B12"/>
    <mergeCell ref="C9:C12"/>
    <mergeCell ref="B13:B17"/>
    <mergeCell ref="C13:C17"/>
    <mergeCell ref="B18:B21"/>
    <mergeCell ref="C18:C21"/>
    <mergeCell ref="B22:B25"/>
    <mergeCell ref="C22:C25"/>
    <mergeCell ref="B26:B30"/>
    <mergeCell ref="C26:C30"/>
    <mergeCell ref="C49:C51"/>
    <mergeCell ref="B31:B34"/>
    <mergeCell ref="C31:C34"/>
    <mergeCell ref="B35:B38"/>
    <mergeCell ref="C35:C38"/>
    <mergeCell ref="B39:B42"/>
    <mergeCell ref="C39:C42"/>
    <mergeCell ref="B43:B45"/>
    <mergeCell ref="C43:C45"/>
    <mergeCell ref="B46:B48"/>
    <mergeCell ref="C46:C48"/>
    <mergeCell ref="B49:B51"/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</mergeCells>
  <pageMargins left="0.25" right="0.25" top="0.75" bottom="0.75" header="0.3" footer="0.3"/>
  <pageSetup paperSize="8" scale="70" orientation="landscape" verticalDpi="300" r:id="rId1"/>
  <headerFooter>
    <oddHeader xml:space="preserve">&amp;C
&amp;G
          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9613-C0E7-4B89-919F-5A585C7F59DD}">
  <dimension ref="B1:F10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3.42578125" style="64" customWidth="1"/>
    <col min="2" max="2" width="10" style="64" customWidth="1"/>
    <col min="3" max="3" width="56.140625" style="64" bestFit="1" customWidth="1"/>
    <col min="4" max="4" width="11.5703125" style="64" customWidth="1"/>
    <col min="5" max="5" width="11.42578125" style="64" bestFit="1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9</v>
      </c>
      <c r="C3" s="67" t="s">
        <v>55</v>
      </c>
      <c r="F3" s="157">
        <f>AVERAGE(F7:F10)</f>
        <v>0.79801116473743428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104" t="s">
        <v>10</v>
      </c>
      <c r="C7" s="105" t="s">
        <v>56</v>
      </c>
      <c r="D7" s="97">
        <f>'Strategic Achievement (2025)'!F39</f>
        <v>315</v>
      </c>
      <c r="E7" s="97">
        <f>'Strategic Achievement (2025)'!G39</f>
        <v>350</v>
      </c>
      <c r="F7" s="156">
        <f>'Strategic Achievement (2025)'!H39</f>
        <v>0.9</v>
      </c>
    </row>
    <row r="8" spans="2:6" ht="15.75" x14ac:dyDescent="0.25">
      <c r="B8" s="104" t="s">
        <v>12</v>
      </c>
      <c r="C8" s="105" t="s">
        <v>57</v>
      </c>
      <c r="D8" s="97">
        <f>'Strategic Achievement (2025)'!F40</f>
        <v>30963523</v>
      </c>
      <c r="E8" s="97">
        <f>'Strategic Achievement (2025)'!G40</f>
        <v>33985057</v>
      </c>
      <c r="F8" s="156">
        <f>'Strategic Achievement (2025)'!H40</f>
        <v>0.91109227799735626</v>
      </c>
    </row>
    <row r="9" spans="2:6" ht="15.75" x14ac:dyDescent="0.25">
      <c r="B9" s="104" t="s">
        <v>14</v>
      </c>
      <c r="C9" s="105" t="s">
        <v>112</v>
      </c>
      <c r="D9" s="97">
        <f>'Strategic Achievement (2025)'!F41</f>
        <v>8</v>
      </c>
      <c r="E9" s="97">
        <f>'Strategic Achievement (2025)'!G41</f>
        <v>12</v>
      </c>
      <c r="F9" s="156">
        <f>'Strategic Achievement (2025)'!H41</f>
        <v>0.66666666666666663</v>
      </c>
    </row>
    <row r="10" spans="2:6" ht="15.75" x14ac:dyDescent="0.25">
      <c r="B10" s="104" t="s">
        <v>20</v>
      </c>
      <c r="C10" s="105" t="s">
        <v>113</v>
      </c>
      <c r="D10" s="97">
        <f>'Strategic Achievement (2025)'!F42</f>
        <v>5</v>
      </c>
      <c r="E10" s="97">
        <f>'Strategic Achievement (2025)'!G42</f>
        <v>7</v>
      </c>
      <c r="F10" s="156">
        <f>'Strategic Achievement (2025)'!H42</f>
        <v>0.7142857142857143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A96F-02BC-45EF-A1C7-E999E0F6B118}">
  <dimension ref="B1:F9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3.42578125" style="64" customWidth="1"/>
    <col min="2" max="2" width="10" style="64" customWidth="1"/>
    <col min="3" max="3" width="57.7109375" style="64" bestFit="1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10</v>
      </c>
      <c r="C3" s="67" t="s">
        <v>60</v>
      </c>
      <c r="F3" s="157">
        <f>AVERAGE(F7:F9)</f>
        <v>0.81736383442265792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106" t="s">
        <v>10</v>
      </c>
      <c r="C7" s="107" t="s">
        <v>61</v>
      </c>
      <c r="D7" s="97">
        <f>'Strategic Achievement (2025)'!F43</f>
        <v>87</v>
      </c>
      <c r="E7" s="97">
        <f>'Strategic Achievement (2025)'!G43</f>
        <v>100</v>
      </c>
      <c r="F7" s="156">
        <f>'Strategic Achievement (2025)'!H43</f>
        <v>0.87</v>
      </c>
    </row>
    <row r="8" spans="2:6" ht="15.75" x14ac:dyDescent="0.25">
      <c r="B8" s="106" t="s">
        <v>12</v>
      </c>
      <c r="C8" s="107" t="s">
        <v>114</v>
      </c>
      <c r="D8" s="97">
        <f>'Strategic Achievement (2025)'!F44</f>
        <v>1196</v>
      </c>
      <c r="E8" s="97">
        <f>'Strategic Achievement (2025)'!G44</f>
        <v>1800</v>
      </c>
      <c r="F8" s="156">
        <f>'Strategic Achievement (2025)'!H44</f>
        <v>0.66444444444444439</v>
      </c>
    </row>
    <row r="9" spans="2:6" ht="31.5" x14ac:dyDescent="0.25">
      <c r="B9" s="106" t="s">
        <v>14</v>
      </c>
      <c r="C9" s="107" t="s">
        <v>115</v>
      </c>
      <c r="D9" s="97">
        <f>'Strategic Achievement (2025)'!F45</f>
        <v>78</v>
      </c>
      <c r="E9" s="97">
        <f>'Strategic Achievement (2025)'!G45</f>
        <v>85</v>
      </c>
      <c r="F9" s="156">
        <f>'Strategic Achievement (2025)'!H45</f>
        <v>0.91764705882352937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BB5E-40B1-46D5-A8F9-428EBB705860}">
  <dimension ref="B1:F9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3.28515625" style="64" customWidth="1"/>
    <col min="2" max="2" width="10" style="64" customWidth="1"/>
    <col min="3" max="3" width="61" style="64" bestFit="1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11</v>
      </c>
      <c r="C3" s="67" t="s">
        <v>64</v>
      </c>
      <c r="F3" s="159">
        <f>AVERAGE(F7:F9)</f>
        <v>0.87625152625152625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31.5" x14ac:dyDescent="0.25">
      <c r="B7" s="108" t="s">
        <v>10</v>
      </c>
      <c r="C7" s="109" t="s">
        <v>65</v>
      </c>
      <c r="D7" s="97">
        <f>'Strategic Achievement (2025)'!F46</f>
        <v>176</v>
      </c>
      <c r="E7" s="97">
        <f>'Strategic Achievement (2025)'!G46</f>
        <v>195</v>
      </c>
      <c r="F7" s="156">
        <f>'Strategic Achievement (2025)'!H46</f>
        <v>0.90256410256410258</v>
      </c>
    </row>
    <row r="8" spans="2:6" ht="15.75" x14ac:dyDescent="0.25">
      <c r="B8" s="108" t="s">
        <v>12</v>
      </c>
      <c r="C8" s="109" t="s">
        <v>116</v>
      </c>
      <c r="D8" s="97">
        <f>'Strategic Achievement (2025)'!F47</f>
        <v>10</v>
      </c>
      <c r="E8" s="97">
        <f>'Strategic Achievement (2025)'!G47</f>
        <v>12</v>
      </c>
      <c r="F8" s="156">
        <f>'Strategic Achievement (2025)'!H47</f>
        <v>0.83333333333333337</v>
      </c>
    </row>
    <row r="9" spans="2:6" ht="31.5" x14ac:dyDescent="0.25">
      <c r="B9" s="108" t="s">
        <v>14</v>
      </c>
      <c r="C9" s="109" t="s">
        <v>117</v>
      </c>
      <c r="D9" s="97">
        <f>'Strategic Achievement (2025)'!F48</f>
        <v>25</v>
      </c>
      <c r="E9" s="97">
        <f>'Strategic Achievement (2025)'!G48</f>
        <v>28</v>
      </c>
      <c r="F9" s="156">
        <f>'Strategic Achievement (2025)'!H48</f>
        <v>0.8928571428571429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1685-4360-4D5F-A2C0-F8FA805D5667}">
  <dimension ref="B1:F9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3.85546875" style="64" customWidth="1"/>
    <col min="2" max="2" width="10" style="64" customWidth="1"/>
    <col min="3" max="3" width="67.28515625" style="64" bestFit="1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12</v>
      </c>
      <c r="C3" s="67" t="s">
        <v>68</v>
      </c>
      <c r="F3" s="159">
        <f>AVERAGE(F7:F9)</f>
        <v>0.92793650793650795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110" t="s">
        <v>10</v>
      </c>
      <c r="C7" s="111" t="s">
        <v>69</v>
      </c>
      <c r="D7" s="97">
        <f>'Strategic Achievement (2025)'!F49</f>
        <v>164</v>
      </c>
      <c r="E7" s="97">
        <f>'Strategic Achievement (2025)'!G49</f>
        <v>150</v>
      </c>
      <c r="F7" s="156">
        <f>'Strategic Achievement (2025)'!H49</f>
        <v>1.0933333333333333</v>
      </c>
    </row>
    <row r="8" spans="2:6" ht="15.75" x14ac:dyDescent="0.25">
      <c r="B8" s="110" t="s">
        <v>12</v>
      </c>
      <c r="C8" s="111" t="s">
        <v>118</v>
      </c>
      <c r="D8" s="97">
        <f>'Strategic Achievement (2025)'!F50</f>
        <v>5</v>
      </c>
      <c r="E8" s="97">
        <f>'Strategic Achievement (2025)'!G50</f>
        <v>6</v>
      </c>
      <c r="F8" s="156">
        <f>'Strategic Achievement (2025)'!H50</f>
        <v>0.83333333333333337</v>
      </c>
    </row>
    <row r="9" spans="2:6" ht="15.75" x14ac:dyDescent="0.25">
      <c r="B9" s="110" t="s">
        <v>14</v>
      </c>
      <c r="C9" s="111" t="s">
        <v>119</v>
      </c>
      <c r="D9" s="97">
        <f>'Strategic Achievement (2025)'!F51</f>
        <v>60</v>
      </c>
      <c r="E9" s="97">
        <f>'Strategic Achievement (2025)'!G51</f>
        <v>70</v>
      </c>
      <c r="F9" s="156">
        <f>'Strategic Achievement (2025)'!H51</f>
        <v>0.8571428571428571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22CF-CF00-4FE5-B66B-A63584EF8F0F}">
  <dimension ref="B1:F9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6.140625" style="64" customWidth="1"/>
    <col min="2" max="2" width="10" style="64" customWidth="1"/>
    <col min="3" max="3" width="53.42578125" style="64" bestFit="1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13</v>
      </c>
      <c r="C3" s="67" t="s">
        <v>72</v>
      </c>
      <c r="F3" s="159">
        <f>AVERAGE(F7:F9)</f>
        <v>0.86940219990435208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112" t="s">
        <v>10</v>
      </c>
      <c r="C7" s="113" t="s">
        <v>73</v>
      </c>
      <c r="D7" s="97">
        <f>'Strategic Achievement (2025)'!F52</f>
        <v>86</v>
      </c>
      <c r="E7" s="97">
        <f>'Strategic Achievement (2025)'!G52</f>
        <v>100</v>
      </c>
      <c r="F7" s="156">
        <f>'Strategic Achievement (2025)'!H52</f>
        <v>0.86</v>
      </c>
    </row>
    <row r="8" spans="2:6" ht="15.75" x14ac:dyDescent="0.25">
      <c r="B8" s="112" t="s">
        <v>12</v>
      </c>
      <c r="C8" s="113" t="s">
        <v>120</v>
      </c>
      <c r="D8" s="97">
        <f>'Strategic Achievement (2025)'!F53</f>
        <v>2130</v>
      </c>
      <c r="E8" s="97">
        <f>'Strategic Achievement (2025)'!G53</f>
        <v>2460</v>
      </c>
      <c r="F8" s="156">
        <f>'Strategic Achievement (2025)'!H53</f>
        <v>0.86585365853658536</v>
      </c>
    </row>
    <row r="9" spans="2:6" ht="15.75" x14ac:dyDescent="0.25">
      <c r="B9" s="112" t="s">
        <v>14</v>
      </c>
      <c r="C9" s="113" t="s">
        <v>75</v>
      </c>
      <c r="D9" s="97">
        <f>'Strategic Achievement (2025)'!F54</f>
        <v>15</v>
      </c>
      <c r="E9" s="97">
        <f>'Strategic Achievement (2025)'!G54</f>
        <v>17</v>
      </c>
      <c r="F9" s="156">
        <f>'Strategic Achievement (2025)'!H54</f>
        <v>0.88235294117647056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FF4D-0A0C-4E4A-8D45-39BD6B446763}">
  <dimension ref="B1:F9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6.140625" style="64" customWidth="1"/>
    <col min="2" max="2" width="10" style="64" customWidth="1"/>
    <col min="3" max="3" width="51.5703125" style="64" bestFit="1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14</v>
      </c>
      <c r="C3" s="67" t="s">
        <v>76</v>
      </c>
      <c r="F3" s="159">
        <f>AVERAGE(F7:F9)</f>
        <v>0.81428571428571439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114" t="s">
        <v>10</v>
      </c>
      <c r="C7" s="115" t="s">
        <v>121</v>
      </c>
      <c r="D7" s="97">
        <f>'Strategic Achievement (2025)'!F55</f>
        <v>20</v>
      </c>
      <c r="E7" s="97">
        <f>'Strategic Achievement (2025)'!G55</f>
        <v>25</v>
      </c>
      <c r="F7" s="156">
        <f>'Strategic Achievement (2025)'!H55</f>
        <v>0.8</v>
      </c>
    </row>
    <row r="8" spans="2:6" ht="15.75" x14ac:dyDescent="0.25">
      <c r="B8" s="114" t="s">
        <v>12</v>
      </c>
      <c r="C8" s="115" t="s">
        <v>78</v>
      </c>
      <c r="D8" s="97">
        <f>'Strategic Achievement (2025)'!F56</f>
        <v>5</v>
      </c>
      <c r="E8" s="97">
        <f>'Strategic Achievement (2025)'!G56</f>
        <v>7</v>
      </c>
      <c r="F8" s="156">
        <f>'Strategic Achievement (2025)'!H56</f>
        <v>0.7142857142857143</v>
      </c>
    </row>
    <row r="9" spans="2:6" ht="31.5" x14ac:dyDescent="0.25">
      <c r="B9" s="114" t="s">
        <v>14</v>
      </c>
      <c r="C9" s="115" t="s">
        <v>79</v>
      </c>
      <c r="D9" s="97">
        <f>'Strategic Achievement (2025)'!F57</f>
        <v>13</v>
      </c>
      <c r="E9" s="97">
        <f>'Strategic Achievement (2025)'!G57</f>
        <v>14</v>
      </c>
      <c r="F9" s="156">
        <f>'Strategic Achievement (2025)'!H57</f>
        <v>0.9285714285714286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DFC2-E04B-490D-AB63-CD87728D888E}">
  <dimension ref="B1:F10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6.140625" style="64" customWidth="1"/>
    <col min="2" max="2" width="10" style="64" customWidth="1"/>
    <col min="3" max="3" width="48.5703125" style="64" bestFit="1" customWidth="1"/>
    <col min="4" max="4" width="11.5703125" style="64" customWidth="1"/>
    <col min="5" max="5" width="11" style="64" customWidth="1"/>
    <col min="6" max="6" width="9.5703125" style="64" customWidth="1"/>
    <col min="7" max="7" width="11.7109375" style="64" bestFit="1" customWidth="1"/>
    <col min="8" max="8" width="9.28515625" style="64" bestFit="1" customWidth="1"/>
    <col min="9" max="9" width="8.85546875" style="64" customWidth="1"/>
    <col min="10" max="10" width="11.7109375" style="64" bestFit="1" customWidth="1"/>
    <col min="11" max="11" width="9.140625" style="64"/>
    <col min="12" max="12" width="9.5703125" style="64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15</v>
      </c>
      <c r="C3" s="67" t="s">
        <v>80</v>
      </c>
      <c r="F3" s="159">
        <f>AVERAGE(F7:F10)</f>
        <v>0.85565476190476186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17">
        <v>2025</v>
      </c>
      <c r="E5" s="218"/>
      <c r="F5" s="219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116" t="s">
        <v>10</v>
      </c>
      <c r="C7" s="117" t="s">
        <v>81</v>
      </c>
      <c r="D7" s="97">
        <f>'Strategic Achievement (2025)'!F58</f>
        <v>32</v>
      </c>
      <c r="E7" s="97">
        <f>'Strategic Achievement (2025)'!G58</f>
        <v>35</v>
      </c>
      <c r="F7" s="156">
        <f>'Strategic Achievement (2025)'!H58</f>
        <v>0.91428571428571426</v>
      </c>
    </row>
    <row r="8" spans="2:6" ht="15.75" x14ac:dyDescent="0.25">
      <c r="B8" s="116" t="s">
        <v>12</v>
      </c>
      <c r="C8" s="117" t="s">
        <v>82</v>
      </c>
      <c r="D8" s="97">
        <f>'Strategic Achievement (2025)'!F59</f>
        <v>10</v>
      </c>
      <c r="E8" s="97">
        <f>'Strategic Achievement (2025)'!G59</f>
        <v>12</v>
      </c>
      <c r="F8" s="156">
        <f>'Strategic Achievement (2025)'!H59</f>
        <v>0.83333333333333337</v>
      </c>
    </row>
    <row r="9" spans="2:6" ht="31.5" x14ac:dyDescent="0.25">
      <c r="B9" s="116" t="s">
        <v>14</v>
      </c>
      <c r="C9" s="117" t="s">
        <v>122</v>
      </c>
      <c r="D9" s="97">
        <f>'Strategic Achievement (2025)'!F60</f>
        <v>45</v>
      </c>
      <c r="E9" s="97">
        <f>'Strategic Achievement (2025)'!G60</f>
        <v>60</v>
      </c>
      <c r="F9" s="156">
        <f>'Strategic Achievement (2025)'!H60</f>
        <v>0.75</v>
      </c>
    </row>
    <row r="10" spans="2:6" ht="15.75" x14ac:dyDescent="0.25">
      <c r="B10" s="116" t="s">
        <v>20</v>
      </c>
      <c r="C10" s="117" t="s">
        <v>123</v>
      </c>
      <c r="D10" s="97">
        <f>'Strategic Achievement (2025)'!F61</f>
        <v>111</v>
      </c>
      <c r="E10" s="97">
        <f>'Strategic Achievement (2025)'!G61</f>
        <v>120</v>
      </c>
      <c r="F10" s="156">
        <f>'Strategic Achievement (2025)'!H61</f>
        <v>0.92500000000000004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AE91-2D91-4155-8624-A496BA32AD17}">
  <dimension ref="B1:F9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2.85546875" style="64" customWidth="1"/>
    <col min="2" max="2" width="10" style="64" customWidth="1"/>
    <col min="3" max="3" width="62.28515625" style="64" bestFit="1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16</v>
      </c>
      <c r="C3" s="67" t="s">
        <v>85</v>
      </c>
      <c r="F3" s="159">
        <f>AVERAGE(F7:F9)</f>
        <v>0.86857142857142866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31.5" x14ac:dyDescent="0.25">
      <c r="B7" s="118" t="s">
        <v>10</v>
      </c>
      <c r="C7" s="119" t="s">
        <v>86</v>
      </c>
      <c r="D7" s="93">
        <f>'Strategic Achievement (2025)'!F62</f>
        <v>138</v>
      </c>
      <c r="E7" s="93">
        <f>'Strategic Achievement (2025)'!G62</f>
        <v>150</v>
      </c>
      <c r="F7" s="156">
        <f>'Strategic Achievement (2025)'!H62</f>
        <v>0.92</v>
      </c>
    </row>
    <row r="8" spans="2:6" ht="15.75" x14ac:dyDescent="0.25">
      <c r="B8" s="118" t="s">
        <v>12</v>
      </c>
      <c r="C8" s="119" t="s">
        <v>124</v>
      </c>
      <c r="D8" s="93">
        <f>'Strategic Achievement (2025)'!F63</f>
        <v>31</v>
      </c>
      <c r="E8" s="93">
        <f>'Strategic Achievement (2025)'!G63</f>
        <v>35</v>
      </c>
      <c r="F8" s="156">
        <f>'Strategic Achievement (2025)'!H63</f>
        <v>0.88571428571428568</v>
      </c>
    </row>
    <row r="9" spans="2:6" ht="15.75" x14ac:dyDescent="0.25">
      <c r="B9" s="118" t="s">
        <v>14</v>
      </c>
      <c r="C9" s="119" t="s">
        <v>125</v>
      </c>
      <c r="D9" s="93">
        <f>'Strategic Achievement (2025)'!F64</f>
        <v>4</v>
      </c>
      <c r="E9" s="93">
        <f>'Strategic Achievement (2025)'!G64</f>
        <v>5</v>
      </c>
      <c r="F9" s="156">
        <f>'Strategic Achievement (2025)'!H64</f>
        <v>0.8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F4E9-EB9D-4E21-8BDB-E3DB667A7FD7}">
  <dimension ref="B1:F9"/>
  <sheetViews>
    <sheetView showGridLines="0" tabSelected="1" workbookViewId="0">
      <selection activeCell="F3" sqref="F3"/>
    </sheetView>
  </sheetViews>
  <sheetFormatPr defaultColWidth="9.140625" defaultRowHeight="15" x14ac:dyDescent="0.25"/>
  <cols>
    <col min="1" max="1" width="2" style="64" customWidth="1"/>
    <col min="2" max="2" width="10" style="64" customWidth="1"/>
    <col min="3" max="3" width="77.28515625" style="64" bestFit="1" customWidth="1"/>
    <col min="4" max="4" width="11.7109375" style="64" bestFit="1" customWidth="1"/>
    <col min="5" max="5" width="9.140625" style="64"/>
    <col min="6" max="6" width="8.140625" style="64" bestFit="1" customWidth="1"/>
    <col min="7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17</v>
      </c>
      <c r="C3" s="67" t="s">
        <v>89</v>
      </c>
      <c r="F3" s="159">
        <f>AVERAGE(F7:F9)</f>
        <v>0.87870945479641127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120" t="s">
        <v>10</v>
      </c>
      <c r="C7" s="121" t="s">
        <v>126</v>
      </c>
      <c r="D7" s="122">
        <f>'Strategic Achievement (2025)'!F65</f>
        <v>120</v>
      </c>
      <c r="E7" s="122">
        <f>'Strategic Achievement (2025)'!G65</f>
        <v>140</v>
      </c>
      <c r="F7" s="156">
        <f>'Strategic Achievement (2025)'!H65</f>
        <v>0.8571428571428571</v>
      </c>
    </row>
    <row r="8" spans="2:6" ht="15.75" x14ac:dyDescent="0.25">
      <c r="B8" s="120" t="s">
        <v>12</v>
      </c>
      <c r="C8" s="121" t="s">
        <v>91</v>
      </c>
      <c r="D8" s="122">
        <f>'Strategic Achievement (2025)'!F66</f>
        <v>5</v>
      </c>
      <c r="E8" s="122">
        <f>'Strategic Achievement (2025)'!G66</f>
        <v>6</v>
      </c>
      <c r="F8" s="156">
        <f>'Strategic Achievement (2025)'!H66</f>
        <v>0.83333333333333337</v>
      </c>
    </row>
    <row r="9" spans="2:6" ht="15.75" x14ac:dyDescent="0.25">
      <c r="B9" s="120" t="s">
        <v>14</v>
      </c>
      <c r="C9" s="121" t="s">
        <v>92</v>
      </c>
      <c r="D9" s="122">
        <f>'Strategic Achievement (2025)'!F67</f>
        <v>87</v>
      </c>
      <c r="E9" s="122">
        <f>'Strategic Achievement (2025)'!G67</f>
        <v>92</v>
      </c>
      <c r="F9" s="156">
        <f>'Strategic Achievement (2025)'!H67</f>
        <v>0.94565217391304346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0316-0CF8-4A9A-ABF5-ACF5BDAEF863}">
  <dimension ref="B1:M18"/>
  <sheetViews>
    <sheetView showGridLines="0" workbookViewId="0">
      <selection activeCell="F3" sqref="F3"/>
    </sheetView>
  </sheetViews>
  <sheetFormatPr defaultColWidth="9.140625" defaultRowHeight="15" x14ac:dyDescent="0.25"/>
  <cols>
    <col min="1" max="1" width="6.140625" style="64" customWidth="1"/>
    <col min="2" max="2" width="10" style="64" customWidth="1"/>
    <col min="3" max="3" width="51.5703125" style="64" bestFit="1" customWidth="1"/>
    <col min="4" max="4" width="11.7109375" style="64" bestFit="1" customWidth="1"/>
    <col min="5" max="5" width="9.28515625" style="64" bestFit="1" customWidth="1"/>
    <col min="6" max="6" width="8.140625" style="64" bestFit="1" customWidth="1"/>
    <col min="7" max="16384" width="9.140625" style="64"/>
  </cols>
  <sheetData>
    <row r="1" spans="2:13" ht="16.5" x14ac:dyDescent="0.25">
      <c r="C1" s="65"/>
    </row>
    <row r="2" spans="2:13" ht="15.75" x14ac:dyDescent="0.25">
      <c r="B2" s="66" t="s">
        <v>2</v>
      </c>
      <c r="C2" s="67" t="s">
        <v>93</v>
      </c>
    </row>
    <row r="3" spans="2:13" ht="15.75" x14ac:dyDescent="0.25">
      <c r="B3" s="66">
        <v>1</v>
      </c>
      <c r="C3" s="67" t="s">
        <v>94</v>
      </c>
      <c r="F3" s="157">
        <f>AVERAGE(F7:F9)</f>
        <v>0.88701088721393295</v>
      </c>
    </row>
    <row r="4" spans="2:13" ht="16.5" x14ac:dyDescent="0.25">
      <c r="C4" s="65"/>
    </row>
    <row r="5" spans="2:13" s="68" customFormat="1" ht="15.75" x14ac:dyDescent="0.25">
      <c r="B5" s="207" t="s">
        <v>95</v>
      </c>
      <c r="C5" s="207" t="s">
        <v>96</v>
      </c>
      <c r="D5" s="204">
        <v>2025</v>
      </c>
      <c r="E5" s="205"/>
      <c r="F5" s="206"/>
    </row>
    <row r="6" spans="2:13" s="68" customFormat="1" ht="15.75" x14ac:dyDescent="0.25">
      <c r="B6" s="208"/>
      <c r="C6" s="209"/>
      <c r="D6" s="69" t="s">
        <v>6</v>
      </c>
      <c r="E6" s="69" t="s">
        <v>7</v>
      </c>
      <c r="F6" s="70" t="s">
        <v>8</v>
      </c>
    </row>
    <row r="7" spans="2:13" s="73" customFormat="1" ht="15.75" x14ac:dyDescent="0.25">
      <c r="B7" s="69" t="s">
        <v>10</v>
      </c>
      <c r="C7" s="71" t="s">
        <v>11</v>
      </c>
      <c r="D7" s="72">
        <f>'Strategic Achievement (2025)'!F6</f>
        <v>28</v>
      </c>
      <c r="E7" s="72">
        <f>'Strategic Achievement (2025)'!G6</f>
        <v>30</v>
      </c>
      <c r="F7" s="156">
        <f>'Strategic Achievement (2025)'!H6</f>
        <v>0.93333333333333335</v>
      </c>
    </row>
    <row r="8" spans="2:13" ht="15.75" x14ac:dyDescent="0.25">
      <c r="B8" s="69" t="s">
        <v>12</v>
      </c>
      <c r="C8" s="71" t="s">
        <v>13</v>
      </c>
      <c r="D8" s="72">
        <f>'Strategic Achievement (2025)'!F7</f>
        <v>30725</v>
      </c>
      <c r="E8" s="72">
        <f>'Strategic Achievement (2025)'!G7</f>
        <v>39006</v>
      </c>
      <c r="F8" s="156">
        <f>'Strategic Achievement (2025)'!H7</f>
        <v>0.78769932830846534</v>
      </c>
    </row>
    <row r="9" spans="2:13" ht="15.75" x14ac:dyDescent="0.25">
      <c r="B9" s="69" t="s">
        <v>14</v>
      </c>
      <c r="C9" s="71" t="s">
        <v>97</v>
      </c>
      <c r="D9" s="72">
        <f>'Strategic Achievement (2025)'!F8</f>
        <v>141</v>
      </c>
      <c r="E9" s="72">
        <f>'Strategic Achievement (2025)'!G8</f>
        <v>150</v>
      </c>
      <c r="F9" s="156">
        <f>'Strategic Achievement (2025)'!H8</f>
        <v>0.94</v>
      </c>
    </row>
    <row r="15" spans="2:13" ht="15.75" x14ac:dyDescent="0.25">
      <c r="K15" s="74"/>
      <c r="L15" s="74"/>
      <c r="M15" s="74"/>
    </row>
    <row r="16" spans="2:13" x14ac:dyDescent="0.25">
      <c r="K16" s="75"/>
      <c r="L16" s="75"/>
      <c r="M16" s="75"/>
    </row>
    <row r="17" spans="11:13" x14ac:dyDescent="0.25">
      <c r="K17" s="75"/>
      <c r="L17" s="75"/>
      <c r="M17" s="75"/>
    </row>
    <row r="18" spans="11:13" x14ac:dyDescent="0.25">
      <c r="K18" s="75"/>
      <c r="L18" s="75"/>
      <c r="M18" s="75"/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4EF1-6DBD-403B-B6D7-8A3F4C346846}">
  <dimension ref="B1:F10"/>
  <sheetViews>
    <sheetView showGridLines="0" workbookViewId="0">
      <selection activeCell="F3" sqref="F3"/>
    </sheetView>
  </sheetViews>
  <sheetFormatPr defaultColWidth="9.140625" defaultRowHeight="15" x14ac:dyDescent="0.25"/>
  <cols>
    <col min="1" max="1" width="6.140625" style="64" customWidth="1"/>
    <col min="2" max="2" width="10" style="64" customWidth="1"/>
    <col min="3" max="3" width="51.5703125" style="64" bestFit="1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2</v>
      </c>
      <c r="C3" s="67" t="s">
        <v>16</v>
      </c>
      <c r="F3" s="157">
        <f>AVERAGE(F7:F10)</f>
        <v>0.86942307692307697</v>
      </c>
    </row>
    <row r="4" spans="2:6" ht="16.5" x14ac:dyDescent="0.25">
      <c r="C4" s="65"/>
    </row>
    <row r="5" spans="2:6" s="68" customFormat="1" ht="15.75" x14ac:dyDescent="0.25">
      <c r="B5" s="211" t="s">
        <v>95</v>
      </c>
      <c r="C5" s="211" t="s">
        <v>98</v>
      </c>
      <c r="D5" s="210">
        <v>2025</v>
      </c>
      <c r="E5" s="210"/>
      <c r="F5" s="210"/>
    </row>
    <row r="6" spans="2:6" s="68" customFormat="1" ht="15.75" x14ac:dyDescent="0.25">
      <c r="B6" s="211"/>
      <c r="C6" s="211"/>
      <c r="D6" s="76" t="s">
        <v>6</v>
      </c>
      <c r="E6" s="76" t="s">
        <v>7</v>
      </c>
      <c r="F6" s="77" t="s">
        <v>8</v>
      </c>
    </row>
    <row r="7" spans="2:6" s="73" customFormat="1" ht="15.75" x14ac:dyDescent="0.25">
      <c r="B7" s="76" t="s">
        <v>10</v>
      </c>
      <c r="C7" s="78" t="s">
        <v>17</v>
      </c>
      <c r="D7" s="79">
        <f>'Strategic Achievement (2025)'!F9</f>
        <v>69</v>
      </c>
      <c r="E7" s="79">
        <f>'Strategic Achievement (2025)'!G9</f>
        <v>75</v>
      </c>
      <c r="F7" s="156">
        <f>'Strategic Achievement (2025)'!H9</f>
        <v>0.92</v>
      </c>
    </row>
    <row r="8" spans="2:6" ht="31.5" x14ac:dyDescent="0.25">
      <c r="B8" s="76" t="s">
        <v>12</v>
      </c>
      <c r="C8" s="78" t="s">
        <v>99</v>
      </c>
      <c r="D8" s="79">
        <f>'Strategic Achievement (2025)'!F10</f>
        <v>7</v>
      </c>
      <c r="E8" s="79">
        <f>'Strategic Achievement (2025)'!G10</f>
        <v>8</v>
      </c>
      <c r="F8" s="156">
        <f>'Strategic Achievement (2025)'!H10</f>
        <v>0.875</v>
      </c>
    </row>
    <row r="9" spans="2:6" ht="30" x14ac:dyDescent="0.25">
      <c r="B9" s="76" t="s">
        <v>14</v>
      </c>
      <c r="C9" s="80" t="s">
        <v>19</v>
      </c>
      <c r="D9" s="79">
        <f>'Strategic Achievement (2025)'!F11</f>
        <v>435</v>
      </c>
      <c r="E9" s="79">
        <f>'Strategic Achievement (2025)'!G11</f>
        <v>520</v>
      </c>
      <c r="F9" s="156">
        <f>'Strategic Achievement (2025)'!H11</f>
        <v>0.83653846153846156</v>
      </c>
    </row>
    <row r="10" spans="2:6" ht="15.75" x14ac:dyDescent="0.25">
      <c r="B10" s="76" t="s">
        <v>20</v>
      </c>
      <c r="C10" s="81" t="s">
        <v>21</v>
      </c>
      <c r="D10" s="79">
        <f>'Strategic Achievement (2025)'!F12</f>
        <v>11</v>
      </c>
      <c r="E10" s="79">
        <f>'Strategic Achievement (2025)'!G12</f>
        <v>13</v>
      </c>
      <c r="F10" s="156">
        <f>'Strategic Achievement (2025)'!H12</f>
        <v>0.84615384615384615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D35D-2E39-4D0E-B6A0-B65EFF6010D6}">
  <dimension ref="B1:F11"/>
  <sheetViews>
    <sheetView showGridLines="0" workbookViewId="0">
      <selection activeCell="F3" sqref="F3"/>
    </sheetView>
  </sheetViews>
  <sheetFormatPr defaultColWidth="9.140625" defaultRowHeight="15" x14ac:dyDescent="0.25"/>
  <cols>
    <col min="1" max="1" width="3" style="82" customWidth="1"/>
    <col min="2" max="2" width="10" style="82" customWidth="1"/>
    <col min="3" max="3" width="85.140625" style="82" bestFit="1" customWidth="1"/>
    <col min="4" max="4" width="11.5703125" style="82" customWidth="1"/>
    <col min="5" max="5" width="11" style="82" customWidth="1"/>
    <col min="6" max="6" width="14.140625" style="82" customWidth="1"/>
    <col min="7" max="7" width="11.7109375" style="82" bestFit="1" customWidth="1"/>
    <col min="8" max="8" width="9.28515625" style="82" bestFit="1" customWidth="1"/>
    <col min="9" max="9" width="13.85546875" style="82" customWidth="1"/>
    <col min="10" max="10" width="11.7109375" style="82" bestFit="1" customWidth="1"/>
    <col min="11" max="11" width="9.140625" style="82"/>
    <col min="12" max="12" width="13.140625" style="82" bestFit="1" customWidth="1"/>
    <col min="13" max="16384" width="9.140625" style="82"/>
  </cols>
  <sheetData>
    <row r="1" spans="2:6" ht="16.5" x14ac:dyDescent="0.25">
      <c r="C1" s="83"/>
    </row>
    <row r="2" spans="2:6" ht="15.75" x14ac:dyDescent="0.25">
      <c r="B2" s="84" t="s">
        <v>2</v>
      </c>
      <c r="C2" s="85" t="s">
        <v>93</v>
      </c>
    </row>
    <row r="3" spans="2:6" ht="15.75" x14ac:dyDescent="0.25">
      <c r="B3" s="84">
        <v>3</v>
      </c>
      <c r="C3" s="85" t="s">
        <v>22</v>
      </c>
      <c r="F3" s="157">
        <f>AVERAGE(F7:F11)</f>
        <v>0.87949772510502877</v>
      </c>
    </row>
    <row r="4" spans="2:6" ht="16.5" x14ac:dyDescent="0.25">
      <c r="C4" s="83"/>
    </row>
    <row r="5" spans="2:6" s="86" customFormat="1" ht="15.75" x14ac:dyDescent="0.25">
      <c r="B5" s="212" t="s">
        <v>95</v>
      </c>
      <c r="C5" s="212" t="s">
        <v>98</v>
      </c>
      <c r="D5" s="214">
        <v>2025</v>
      </c>
      <c r="E5" s="215"/>
      <c r="F5" s="216"/>
    </row>
    <row r="6" spans="2:6" s="86" customFormat="1" ht="15.75" x14ac:dyDescent="0.25">
      <c r="B6" s="213"/>
      <c r="C6" s="213"/>
      <c r="D6" s="87" t="s">
        <v>6</v>
      </c>
      <c r="E6" s="87" t="s">
        <v>7</v>
      </c>
      <c r="F6" s="88" t="s">
        <v>8</v>
      </c>
    </row>
    <row r="7" spans="2:6" s="90" customFormat="1" ht="15.75" x14ac:dyDescent="0.25">
      <c r="B7" s="14" t="s">
        <v>10</v>
      </c>
      <c r="C7" s="15" t="s">
        <v>23</v>
      </c>
      <c r="D7" s="89">
        <f>'Strategic Achievement (2025)'!F13</f>
        <v>760</v>
      </c>
      <c r="E7" s="89">
        <f>'Strategic Achievement (2025)'!G13</f>
        <v>790</v>
      </c>
      <c r="F7" s="156">
        <f>'Strategic Achievement (2025)'!H13</f>
        <v>0.96202531645569622</v>
      </c>
    </row>
    <row r="8" spans="2:6" ht="15.75" x14ac:dyDescent="0.25">
      <c r="B8" s="14" t="s">
        <v>12</v>
      </c>
      <c r="C8" s="17" t="s">
        <v>100</v>
      </c>
      <c r="D8" s="89">
        <f>'Strategic Achievement (2025)'!F14</f>
        <v>362</v>
      </c>
      <c r="E8" s="89">
        <f>'Strategic Achievement (2025)'!G14</f>
        <v>460</v>
      </c>
      <c r="F8" s="156">
        <f>'Strategic Achievement (2025)'!H14</f>
        <v>0.78695652173913044</v>
      </c>
    </row>
    <row r="9" spans="2:6" ht="15.75" x14ac:dyDescent="0.25">
      <c r="B9" s="14" t="s">
        <v>14</v>
      </c>
      <c r="C9" s="17" t="s">
        <v>101</v>
      </c>
      <c r="D9" s="89">
        <f>'Strategic Achievement (2025)'!F15</f>
        <v>55</v>
      </c>
      <c r="E9" s="89">
        <f>'Strategic Achievement (2025)'!G15</f>
        <v>65</v>
      </c>
      <c r="F9" s="156">
        <f>'Strategic Achievement (2025)'!H15</f>
        <v>0.84615384615384615</v>
      </c>
    </row>
    <row r="10" spans="2:6" ht="15.75" x14ac:dyDescent="0.25">
      <c r="B10" s="14" t="s">
        <v>20</v>
      </c>
      <c r="C10" s="17" t="s">
        <v>26</v>
      </c>
      <c r="D10" s="89">
        <f>'Strategic Achievement (2025)'!F16</f>
        <v>23</v>
      </c>
      <c r="E10" s="89">
        <f>'Strategic Achievement (2025)'!G16</f>
        <v>25</v>
      </c>
      <c r="F10" s="156">
        <f>'Strategic Achievement (2025)'!H16</f>
        <v>0.92</v>
      </c>
    </row>
    <row r="11" spans="2:6" ht="15.75" x14ac:dyDescent="0.25">
      <c r="B11" s="14" t="s">
        <v>27</v>
      </c>
      <c r="C11" s="17" t="s">
        <v>28</v>
      </c>
      <c r="D11" s="89">
        <f>'Strategic Achievement (2025)'!F17</f>
        <v>15</v>
      </c>
      <c r="E11" s="89">
        <f>'Strategic Achievement (2025)'!G17</f>
        <v>17</v>
      </c>
      <c r="F11" s="156">
        <f>'Strategic Achievement (2025)'!H17</f>
        <v>0.88235294117647056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9FC8B-6A99-4D27-BEB1-8E0B88833FF0}">
  <dimension ref="B1:F10"/>
  <sheetViews>
    <sheetView showGridLines="0" workbookViewId="0">
      <selection activeCell="D5" sqref="D5:F5"/>
    </sheetView>
  </sheetViews>
  <sheetFormatPr defaultColWidth="9.140625" defaultRowHeight="15" x14ac:dyDescent="0.25"/>
  <cols>
    <col min="1" max="1" width="2.140625" style="64" customWidth="1"/>
    <col min="2" max="2" width="10" style="64" customWidth="1"/>
    <col min="3" max="3" width="71.7109375" style="64" bestFit="1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4</v>
      </c>
      <c r="C3" s="67" t="s">
        <v>29</v>
      </c>
      <c r="F3" s="157">
        <f>AVERAGE(F7:F10)</f>
        <v>0.91165730937638978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91" t="s">
        <v>10</v>
      </c>
      <c r="C7" s="92" t="s">
        <v>102</v>
      </c>
      <c r="D7" s="93">
        <f>'Strategic Achievement (2025)'!F18</f>
        <v>281</v>
      </c>
      <c r="E7" s="93">
        <f>'Strategic Achievement (2025)'!G18</f>
        <v>310</v>
      </c>
      <c r="F7" s="156">
        <f>'Strategic Achievement (2025)'!H18</f>
        <v>0.90645161290322585</v>
      </c>
    </row>
    <row r="8" spans="2:6" ht="15.75" x14ac:dyDescent="0.25">
      <c r="B8" s="91" t="s">
        <v>12</v>
      </c>
      <c r="C8" s="92" t="s">
        <v>31</v>
      </c>
      <c r="D8" s="93">
        <f>'Strategic Achievement (2025)'!F19</f>
        <v>75</v>
      </c>
      <c r="E8" s="93">
        <f>'Strategic Achievement (2025)'!G19</f>
        <v>82</v>
      </c>
      <c r="F8" s="156">
        <f>'Strategic Achievement (2025)'!H19</f>
        <v>0.91463414634146345</v>
      </c>
    </row>
    <row r="9" spans="2:6" ht="15.75" x14ac:dyDescent="0.25">
      <c r="B9" s="91" t="s">
        <v>14</v>
      </c>
      <c r="C9" s="94" t="s">
        <v>32</v>
      </c>
      <c r="D9" s="93">
        <f>'Strategic Achievement (2025)'!F20</f>
        <v>105</v>
      </c>
      <c r="E9" s="93">
        <f>'Strategic Achievement (2025)'!G20</f>
        <v>115</v>
      </c>
      <c r="F9" s="156">
        <f>'Strategic Achievement (2025)'!H20</f>
        <v>0.91304347826086951</v>
      </c>
    </row>
    <row r="10" spans="2:6" ht="15.75" x14ac:dyDescent="0.25">
      <c r="B10" s="91" t="s">
        <v>20</v>
      </c>
      <c r="C10" s="92" t="s">
        <v>33</v>
      </c>
      <c r="D10" s="93">
        <f>'Strategic Achievement (2025)'!F21</f>
        <v>73</v>
      </c>
      <c r="E10" s="93">
        <f>'Strategic Achievement (2025)'!G21</f>
        <v>80</v>
      </c>
      <c r="F10" s="156">
        <f>'Strategic Achievement (2025)'!H21</f>
        <v>0.91249999999999998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F688-FD1B-491C-A796-813B16C54D35}">
  <dimension ref="B1:F10"/>
  <sheetViews>
    <sheetView showGridLines="0" workbookViewId="0">
      <selection activeCell="N18" sqref="N18"/>
    </sheetView>
  </sheetViews>
  <sheetFormatPr defaultColWidth="9.140625" defaultRowHeight="15" x14ac:dyDescent="0.25"/>
  <cols>
    <col min="1" max="1" width="4" style="64" customWidth="1"/>
    <col min="2" max="2" width="10" style="64" customWidth="1"/>
    <col min="3" max="3" width="90.7109375" style="64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5</v>
      </c>
      <c r="C3" s="67" t="s">
        <v>34</v>
      </c>
      <c r="F3" s="157">
        <f>AVERAGE(F7:F10)</f>
        <v>0.82619047619047625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95" t="s">
        <v>10</v>
      </c>
      <c r="C7" s="96" t="s">
        <v>35</v>
      </c>
      <c r="D7" s="97">
        <f>'Strategic Achievement (2025)'!F22</f>
        <v>61</v>
      </c>
      <c r="E7" s="97">
        <f>'Strategic Achievement (2025)'!G22</f>
        <v>70</v>
      </c>
      <c r="F7" s="156">
        <f>'Strategic Achievement (2025)'!H22</f>
        <v>0.87142857142857144</v>
      </c>
    </row>
    <row r="8" spans="2:6" ht="15.75" x14ac:dyDescent="0.25">
      <c r="B8" s="95" t="s">
        <v>12</v>
      </c>
      <c r="C8" s="96" t="s">
        <v>103</v>
      </c>
      <c r="D8" s="97">
        <f>'Strategic Achievement (2025)'!F23</f>
        <v>51</v>
      </c>
      <c r="E8" s="97">
        <f>'Strategic Achievement (2025)'!G23</f>
        <v>60</v>
      </c>
      <c r="F8" s="156">
        <f>'Strategic Achievement (2025)'!H23</f>
        <v>0.85</v>
      </c>
    </row>
    <row r="9" spans="2:6" ht="15.75" x14ac:dyDescent="0.25">
      <c r="B9" s="95" t="s">
        <v>14</v>
      </c>
      <c r="C9" s="96" t="s">
        <v>37</v>
      </c>
      <c r="D9" s="97">
        <f>'Strategic Achievement (2025)'!F24</f>
        <v>12</v>
      </c>
      <c r="E9" s="97">
        <f>'Strategic Achievement (2025)'!G24</f>
        <v>16</v>
      </c>
      <c r="F9" s="156">
        <f>'Strategic Achievement (2025)'!H24</f>
        <v>0.75</v>
      </c>
    </row>
    <row r="10" spans="2:6" ht="31.5" x14ac:dyDescent="0.25">
      <c r="B10" s="95" t="s">
        <v>20</v>
      </c>
      <c r="C10" s="96" t="s">
        <v>38</v>
      </c>
      <c r="D10" s="97">
        <f>'Strategic Achievement (2025)'!F25</f>
        <v>20</v>
      </c>
      <c r="E10" s="97">
        <f>'Strategic Achievement (2025)'!G25</f>
        <v>24</v>
      </c>
      <c r="F10" s="156">
        <f>'Strategic Achievement (2025)'!H25</f>
        <v>0.83333333333333337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1A3E-AB92-465D-AFC3-0DDCAF24D23A}">
  <dimension ref="B1:F11"/>
  <sheetViews>
    <sheetView showGridLines="0" workbookViewId="0">
      <selection activeCell="N18" sqref="N18"/>
    </sheetView>
  </sheetViews>
  <sheetFormatPr defaultColWidth="9.140625" defaultRowHeight="15" x14ac:dyDescent="0.25"/>
  <cols>
    <col min="1" max="1" width="4" style="64" customWidth="1"/>
    <col min="2" max="2" width="10" style="64" customWidth="1"/>
    <col min="3" max="3" width="66.140625" style="64" bestFit="1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6</v>
      </c>
      <c r="C3" s="67" t="s">
        <v>39</v>
      </c>
      <c r="F3" s="157">
        <f>AVERAGE(F7:F11)</f>
        <v>0.8137110187110187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98" t="s">
        <v>10</v>
      </c>
      <c r="C7" s="99" t="s">
        <v>40</v>
      </c>
      <c r="D7" s="97">
        <f>'Strategic Achievement (2025)'!F26</f>
        <v>171</v>
      </c>
      <c r="E7" s="97">
        <f>'Strategic Achievement (2025)'!G26</f>
        <v>185</v>
      </c>
      <c r="F7" s="156">
        <f>'Strategic Achievement (2025)'!H26</f>
        <v>0.92432432432432432</v>
      </c>
    </row>
    <row r="8" spans="2:6" ht="15.75" x14ac:dyDescent="0.25">
      <c r="B8" s="98" t="s">
        <v>12</v>
      </c>
      <c r="C8" s="99" t="s">
        <v>104</v>
      </c>
      <c r="D8" s="97">
        <f>'Strategic Achievement (2025)'!F27</f>
        <v>50</v>
      </c>
      <c r="E8" s="97">
        <f>'Strategic Achievement (2025)'!G27</f>
        <v>65</v>
      </c>
      <c r="F8" s="156">
        <f>'Strategic Achievement (2025)'!H27</f>
        <v>0.76923076923076927</v>
      </c>
    </row>
    <row r="9" spans="2:6" ht="15.75" x14ac:dyDescent="0.25">
      <c r="B9" s="98" t="s">
        <v>14</v>
      </c>
      <c r="C9" s="99" t="s">
        <v>42</v>
      </c>
      <c r="D9" s="97">
        <f>'Strategic Achievement (2025)'!F28</f>
        <v>4</v>
      </c>
      <c r="E9" s="97">
        <f>'Strategic Achievement (2025)'!G28</f>
        <v>6</v>
      </c>
      <c r="F9" s="156">
        <f>'Strategic Achievement (2025)'!H28</f>
        <v>0.66666666666666663</v>
      </c>
    </row>
    <row r="10" spans="2:6" ht="15.75" x14ac:dyDescent="0.25">
      <c r="B10" s="98" t="s">
        <v>20</v>
      </c>
      <c r="C10" s="99" t="s">
        <v>105</v>
      </c>
      <c r="D10" s="97">
        <f>'Strategic Achievement (2025)'!F29</f>
        <v>7</v>
      </c>
      <c r="E10" s="97">
        <f>'Strategic Achievement (2025)'!G29</f>
        <v>8</v>
      </c>
      <c r="F10" s="156">
        <f>'Strategic Achievement (2025)'!H29</f>
        <v>0.875</v>
      </c>
    </row>
    <row r="11" spans="2:6" ht="15.75" x14ac:dyDescent="0.25">
      <c r="B11" s="98" t="s">
        <v>27</v>
      </c>
      <c r="C11" s="99" t="s">
        <v>106</v>
      </c>
      <c r="D11" s="97">
        <f>'Strategic Achievement (2025)'!F30</f>
        <v>10</v>
      </c>
      <c r="E11" s="97">
        <f>'Strategic Achievement (2025)'!G30</f>
        <v>12</v>
      </c>
      <c r="F11" s="156">
        <f>'Strategic Achievement (2025)'!H30</f>
        <v>0.83333333333333337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67AB-9BE5-4885-A260-4100C3C8D329}">
  <dimension ref="B1:F10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4.5703125" style="64" customWidth="1"/>
    <col min="2" max="2" width="10" style="64" customWidth="1"/>
    <col min="3" max="3" width="51.5703125" style="64" bestFit="1" customWidth="1"/>
    <col min="4" max="4" width="11.5703125" style="64" customWidth="1"/>
    <col min="5" max="5" width="12.140625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7</v>
      </c>
      <c r="C3" s="67" t="s">
        <v>45</v>
      </c>
      <c r="F3" s="157">
        <f>AVERAGE(F7:F10)</f>
        <v>0.88686032689285854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100" t="s">
        <v>10</v>
      </c>
      <c r="C7" s="101" t="s">
        <v>46</v>
      </c>
      <c r="D7" s="97">
        <f>'Strategic Achievement (2025)'!F31</f>
        <v>293</v>
      </c>
      <c r="E7" s="97">
        <f>'Strategic Achievement (2025)'!G31</f>
        <v>320</v>
      </c>
      <c r="F7" s="156">
        <f>'Strategic Achievement (2025)'!H31</f>
        <v>0.91562500000000002</v>
      </c>
    </row>
    <row r="8" spans="2:6" ht="15.75" x14ac:dyDescent="0.25">
      <c r="B8" s="100" t="s">
        <v>12</v>
      </c>
      <c r="C8" s="101" t="s">
        <v>47</v>
      </c>
      <c r="D8" s="97">
        <f>'Strategic Achievement (2025)'!F32</f>
        <v>13773400</v>
      </c>
      <c r="E8" s="97">
        <f>'Strategic Achievement (2025)'!G32</f>
        <v>14646953</v>
      </c>
      <c r="F8" s="156">
        <f>'Strategic Achievement (2025)'!H32</f>
        <v>0.94035940444405053</v>
      </c>
    </row>
    <row r="9" spans="2:6" ht="15.75" x14ac:dyDescent="0.25">
      <c r="B9" s="100" t="s">
        <v>14</v>
      </c>
      <c r="C9" s="101" t="s">
        <v>107</v>
      </c>
      <c r="D9" s="97">
        <f>'Strategic Achievement (2025)'!F33</f>
        <v>5</v>
      </c>
      <c r="E9" s="97">
        <f>'Strategic Achievement (2025)'!G33</f>
        <v>6</v>
      </c>
      <c r="F9" s="156">
        <f>'Strategic Achievement (2025)'!H33</f>
        <v>0.83333333333333337</v>
      </c>
    </row>
    <row r="10" spans="2:6" ht="15.75" x14ac:dyDescent="0.25">
      <c r="B10" s="100" t="s">
        <v>20</v>
      </c>
      <c r="C10" s="101" t="s">
        <v>108</v>
      </c>
      <c r="D10" s="97">
        <f>'Strategic Achievement (2025)'!F34</f>
        <v>174.8</v>
      </c>
      <c r="E10" s="97">
        <f>'Strategic Achievement (2025)'!G34</f>
        <v>150</v>
      </c>
      <c r="F10" s="156">
        <f>'Strategic Achievement (2025)'!H34</f>
        <v>0.85812356979405024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6F19-6BAD-4F94-8853-53E48463723A}">
  <dimension ref="B1:F10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3.7109375" style="64" customWidth="1"/>
    <col min="2" max="2" width="10" style="64" customWidth="1"/>
    <col min="3" max="3" width="76.85546875" style="64" customWidth="1"/>
    <col min="4" max="4" width="11.5703125" style="64" customWidth="1"/>
    <col min="5" max="5" width="11" style="64" customWidth="1"/>
    <col min="6" max="6" width="14.140625" style="64" customWidth="1"/>
    <col min="7" max="7" width="11.7109375" style="64" bestFit="1" customWidth="1"/>
    <col min="8" max="8" width="9.28515625" style="64" bestFit="1" customWidth="1"/>
    <col min="9" max="9" width="13.85546875" style="64" customWidth="1"/>
    <col min="10" max="10" width="11.7109375" style="64" bestFit="1" customWidth="1"/>
    <col min="11" max="11" width="9.140625" style="64"/>
    <col min="12" max="12" width="13.140625" style="64" bestFit="1" customWidth="1"/>
    <col min="13" max="16384" width="9.140625" style="64"/>
  </cols>
  <sheetData>
    <row r="1" spans="2:6" ht="16.5" x14ac:dyDescent="0.25">
      <c r="C1" s="65"/>
    </row>
    <row r="2" spans="2:6" ht="15.75" x14ac:dyDescent="0.25">
      <c r="B2" s="66" t="s">
        <v>2</v>
      </c>
      <c r="C2" s="67" t="s">
        <v>93</v>
      </c>
    </row>
    <row r="3" spans="2:6" ht="15.75" x14ac:dyDescent="0.25">
      <c r="B3" s="66">
        <v>8</v>
      </c>
      <c r="C3" s="67" t="s">
        <v>50</v>
      </c>
      <c r="F3" s="157">
        <f>AVERAGE(F7:F10)</f>
        <v>0.85603853383458639</v>
      </c>
    </row>
    <row r="4" spans="2:6" ht="16.5" x14ac:dyDescent="0.25">
      <c r="C4" s="65"/>
    </row>
    <row r="5" spans="2:6" s="68" customFormat="1" ht="15.75" x14ac:dyDescent="0.25">
      <c r="B5" s="207" t="s">
        <v>95</v>
      </c>
      <c r="C5" s="207" t="s">
        <v>98</v>
      </c>
      <c r="D5" s="204">
        <v>2025</v>
      </c>
      <c r="E5" s="205"/>
      <c r="F5" s="206"/>
    </row>
    <row r="6" spans="2:6" s="68" customFormat="1" ht="15.75" x14ac:dyDescent="0.25">
      <c r="B6" s="208"/>
      <c r="C6" s="208"/>
      <c r="D6" s="69" t="s">
        <v>6</v>
      </c>
      <c r="E6" s="69" t="s">
        <v>7</v>
      </c>
      <c r="F6" s="70" t="s">
        <v>8</v>
      </c>
    </row>
    <row r="7" spans="2:6" s="73" customFormat="1" ht="15.75" x14ac:dyDescent="0.25">
      <c r="B7" s="102" t="s">
        <v>10</v>
      </c>
      <c r="C7" s="103" t="s">
        <v>51</v>
      </c>
      <c r="D7" s="93">
        <f>'Strategic Achievement (2025)'!F35</f>
        <v>170</v>
      </c>
      <c r="E7" s="93">
        <f>'Strategic Achievement (2025)'!G35</f>
        <v>200</v>
      </c>
      <c r="F7" s="156">
        <f>'Strategic Achievement (2025)'!H35</f>
        <v>0.85</v>
      </c>
    </row>
    <row r="8" spans="2:6" ht="15.75" x14ac:dyDescent="0.25">
      <c r="B8" s="102" t="s">
        <v>12</v>
      </c>
      <c r="C8" s="103" t="s">
        <v>109</v>
      </c>
      <c r="D8" s="93">
        <f>'Strategic Achievement (2025)'!F36</f>
        <v>73</v>
      </c>
      <c r="E8" s="93">
        <f>'Strategic Achievement (2025)'!G36</f>
        <v>80</v>
      </c>
      <c r="F8" s="156">
        <f>'Strategic Achievement (2025)'!H36</f>
        <v>0.91249999999999998</v>
      </c>
    </row>
    <row r="9" spans="2:6" ht="31.5" x14ac:dyDescent="0.25">
      <c r="B9" s="102" t="s">
        <v>14</v>
      </c>
      <c r="C9" s="103" t="s">
        <v>110</v>
      </c>
      <c r="D9" s="93">
        <f>'Strategic Achievement (2025)'!F37</f>
        <v>5</v>
      </c>
      <c r="E9" s="93">
        <f>'Strategic Achievement (2025)'!G37</f>
        <v>7</v>
      </c>
      <c r="F9" s="156">
        <f>'Strategic Achievement (2025)'!H37</f>
        <v>0.7142857142857143</v>
      </c>
    </row>
    <row r="10" spans="2:6" ht="15.75" x14ac:dyDescent="0.25">
      <c r="B10" s="102" t="s">
        <v>20</v>
      </c>
      <c r="C10" s="103" t="s">
        <v>111</v>
      </c>
      <c r="D10" s="93">
        <f>'Strategic Achievement (2025)'!F38</f>
        <v>90</v>
      </c>
      <c r="E10" s="93">
        <f>'Strategic Achievement (2025)'!G38</f>
        <v>95</v>
      </c>
      <c r="F10" s="156">
        <f>'Strategic Achievement (2025)'!H38</f>
        <v>0.94736842105263153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Strategic Achievement (2025)</vt:lpstr>
      <vt:lpstr>SDG1</vt:lpstr>
      <vt:lpstr>SDG2</vt:lpstr>
      <vt:lpstr>SDG3</vt:lpstr>
      <vt:lpstr>SDG4</vt:lpstr>
      <vt:lpstr>SDG5</vt:lpstr>
      <vt:lpstr>SDG6</vt:lpstr>
      <vt:lpstr>SDG7</vt:lpstr>
      <vt:lpstr>SDG8</vt:lpstr>
      <vt:lpstr>SDG9</vt:lpstr>
      <vt:lpstr>SDG10</vt:lpstr>
      <vt:lpstr>SDG11</vt:lpstr>
      <vt:lpstr>SDG12</vt:lpstr>
      <vt:lpstr>SDG13</vt:lpstr>
      <vt:lpstr>SDG14</vt:lpstr>
      <vt:lpstr>SDG15</vt:lpstr>
      <vt:lpstr>SDG16</vt:lpstr>
      <vt:lpstr>SDG17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Hanna Haddad</cp:lastModifiedBy>
  <cp:revision/>
  <cp:lastPrinted>2025-10-15T12:42:13Z</cp:lastPrinted>
  <dcterms:created xsi:type="dcterms:W3CDTF">2020-10-18T08:08:45Z</dcterms:created>
  <dcterms:modified xsi:type="dcterms:W3CDTF">2025-10-27T06:41:51Z</dcterms:modified>
  <cp:category/>
  <cp:contentStatus/>
</cp:coreProperties>
</file>